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720" windowHeight="11385" activeTab="1"/>
  </bookViews>
  <sheets>
    <sheet name="COMPOSITE ang" sheetId="1" r:id="rId1"/>
    <sheet name="COMPOSITE fr" sheetId="4" r:id="rId2"/>
    <sheet name="tableau pour cartes" sheetId="3" r:id="rId3"/>
  </sheets>
  <definedNames>
    <definedName name="_xlnm.Print_Titles" localSheetId="0">'COMPOSITE ang'!$1:$1</definedName>
    <definedName name="_xlnm.Print_Titles" localSheetId="1">'COMPOSITE fr'!$1:$1</definedName>
    <definedName name="_xlnm.Print_Titles" localSheetId="2">'tableau pour cartes'!$1:$1</definedName>
    <definedName name="_xlnm.Print_Area" localSheetId="0">'COMPOSITE ang'!$A$1:$I$305</definedName>
  </definedNames>
  <calcPr calcId="145621"/>
</workbook>
</file>

<file path=xl/calcChain.xml><?xml version="1.0" encoding="utf-8"?>
<calcChain xmlns="http://schemas.openxmlformats.org/spreadsheetml/2006/main">
  <c r="H265" i="1" l="1"/>
  <c r="H264" i="1"/>
  <c r="H263" i="1"/>
  <c r="H262" i="1"/>
  <c r="H261" i="1"/>
  <c r="H260" i="1"/>
  <c r="H258" i="1"/>
  <c r="H257" i="1"/>
  <c r="H256" i="1"/>
  <c r="H255" i="1"/>
  <c r="H254" i="1"/>
  <c r="H253" i="1"/>
  <c r="H252" i="1"/>
  <c r="BP15" i="3" l="1"/>
  <c r="BP14" i="3"/>
  <c r="BP13" i="3"/>
  <c r="BP12" i="3"/>
  <c r="BP11" i="3"/>
  <c r="BP10" i="3"/>
  <c r="BP9" i="3"/>
  <c r="BP8" i="3"/>
  <c r="BP7" i="3"/>
  <c r="BP6" i="3"/>
  <c r="BP5" i="3"/>
  <c r="BP4" i="3"/>
  <c r="BP3" i="3"/>
  <c r="BP2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F6" i="3"/>
  <c r="BF5" i="3"/>
  <c r="BF4" i="3"/>
  <c r="BF3" i="3"/>
  <c r="BF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7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2" i="3"/>
  <c r="AV11" i="3"/>
  <c r="AV8" i="3"/>
  <c r="AV7" i="3"/>
  <c r="AV6" i="3"/>
  <c r="AV5" i="3"/>
  <c r="AV4" i="3"/>
  <c r="AV3" i="3"/>
  <c r="AV2" i="3"/>
  <c r="AL40" i="3"/>
  <c r="AL39" i="3"/>
  <c r="AL38" i="3"/>
  <c r="H251" i="1" l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3" i="1"/>
  <c r="H231" i="1"/>
  <c r="H230" i="1"/>
  <c r="H229" i="1"/>
  <c r="H223" i="1"/>
  <c r="H222" i="1"/>
  <c r="H221" i="1"/>
  <c r="H218" i="1"/>
  <c r="H217" i="1"/>
  <c r="H215" i="1"/>
  <c r="H214" i="1"/>
  <c r="H212" i="1"/>
  <c r="H210" i="1"/>
  <c r="H209" i="1"/>
  <c r="H234" i="1" l="1"/>
  <c r="H232" i="1"/>
  <c r="H228" i="1"/>
  <c r="H220" i="1"/>
  <c r="H219" i="1"/>
  <c r="H216" i="1"/>
  <c r="H213" i="1"/>
  <c r="H211" i="1"/>
  <c r="H208" i="1"/>
  <c r="H207" i="1"/>
  <c r="H202" i="1"/>
  <c r="H201" i="1"/>
  <c r="H227" i="1" l="1"/>
  <c r="H226" i="1"/>
  <c r="H225" i="1"/>
  <c r="H224" i="1"/>
  <c r="H206" i="1"/>
  <c r="H205" i="1"/>
  <c r="H204" i="1"/>
  <c r="H203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3" i="1" l="1"/>
  <c r="H180" i="1"/>
  <c r="H186" i="1" l="1"/>
  <c r="H184" i="1" l="1"/>
  <c r="H182" i="1"/>
  <c r="H181" i="1" l="1"/>
  <c r="H179" i="1"/>
  <c r="H178" i="1"/>
  <c r="H167" i="1"/>
  <c r="H177" i="1"/>
  <c r="H176" i="1"/>
  <c r="H175" i="1"/>
  <c r="H174" i="1"/>
  <c r="H173" i="1"/>
  <c r="H171" i="1"/>
  <c r="H170" i="1"/>
  <c r="H166" i="1"/>
  <c r="H165" i="1"/>
  <c r="H164" i="1"/>
  <c r="H163" i="1"/>
  <c r="H162" i="1"/>
  <c r="H161" i="1"/>
  <c r="H160" i="1"/>
  <c r="H159" i="1"/>
  <c r="H158" i="1"/>
</calcChain>
</file>

<file path=xl/sharedStrings.xml><?xml version="1.0" encoding="utf-8"?>
<sst xmlns="http://schemas.openxmlformats.org/spreadsheetml/2006/main" count="1960" uniqueCount="772">
  <si>
    <t>PT-13-65</t>
  </si>
  <si>
    <t>PT-13-66</t>
  </si>
  <si>
    <t>PT-13-67</t>
  </si>
  <si>
    <t>PT-13-64</t>
  </si>
  <si>
    <t>PT-13-68</t>
  </si>
  <si>
    <t>PT-13-69</t>
  </si>
  <si>
    <t>PT-13-70</t>
  </si>
  <si>
    <t>PT-13-71</t>
  </si>
  <si>
    <t>PT-13-72</t>
  </si>
  <si>
    <t>PT-14-73</t>
  </si>
  <si>
    <t>PT-14-74</t>
  </si>
  <si>
    <t>PT-14-75</t>
  </si>
  <si>
    <t>PT-14-76</t>
  </si>
  <si>
    <t>Pt-14-77</t>
  </si>
  <si>
    <t>PT-14-78</t>
  </si>
  <si>
    <t>PT-14-79</t>
  </si>
  <si>
    <t>PT-14-80</t>
  </si>
  <si>
    <t>PT-14-81</t>
  </si>
  <si>
    <t>PT-14-82</t>
  </si>
  <si>
    <t>PT-14-83</t>
  </si>
  <si>
    <t>231,45</t>
  </si>
  <si>
    <t>235,50</t>
  </si>
  <si>
    <t>4,05</t>
  </si>
  <si>
    <t>5,12</t>
  </si>
  <si>
    <t>PT-15-84</t>
  </si>
  <si>
    <t>PT-15-85</t>
  </si>
  <si>
    <t>PT-15-86</t>
  </si>
  <si>
    <t>112,10</t>
  </si>
  <si>
    <t>125,75</t>
  </si>
  <si>
    <t>13,75</t>
  </si>
  <si>
    <t>0,94</t>
  </si>
  <si>
    <t>142,50</t>
  </si>
  <si>
    <t>165,00</t>
  </si>
  <si>
    <t>22,50</t>
  </si>
  <si>
    <t>1,41</t>
  </si>
  <si>
    <t>PT-15-87</t>
  </si>
  <si>
    <t>219,40</t>
  </si>
  <si>
    <t>229,00</t>
  </si>
  <si>
    <t>9,60</t>
  </si>
  <si>
    <t>6,86</t>
  </si>
  <si>
    <t>220,50</t>
  </si>
  <si>
    <t>227,00</t>
  </si>
  <si>
    <t>6,50</t>
  </si>
  <si>
    <t>9,49</t>
  </si>
  <si>
    <t>PT-15-88</t>
  </si>
  <si>
    <t>PT-15-90</t>
  </si>
  <si>
    <t>including</t>
  </si>
  <si>
    <t>Hole #</t>
  </si>
  <si>
    <t>From (m)</t>
  </si>
  <si>
    <t>To (m)</t>
  </si>
  <si>
    <t>Length* (m)</t>
  </si>
  <si>
    <t>Au (g/t)</t>
  </si>
  <si>
    <t>68,85</t>
  </si>
  <si>
    <t>69,90</t>
  </si>
  <si>
    <t>1,05</t>
  </si>
  <si>
    <t>1,27</t>
  </si>
  <si>
    <t>171,00</t>
  </si>
  <si>
    <t>171,50</t>
  </si>
  <si>
    <t>0,50</t>
  </si>
  <si>
    <t>3,62</t>
  </si>
  <si>
    <t>112,50</t>
  </si>
  <si>
    <t>138,00</t>
  </si>
  <si>
    <t>25,50</t>
  </si>
  <si>
    <t>3,03</t>
  </si>
  <si>
    <t>Including</t>
  </si>
  <si>
    <t>126,00</t>
  </si>
  <si>
    <t>12,00</t>
  </si>
  <si>
    <t>4,00</t>
  </si>
  <si>
    <t>109,95</t>
  </si>
  <si>
    <t>125,40</t>
  </si>
  <si>
    <t>15,45</t>
  </si>
  <si>
    <t>1,18</t>
  </si>
  <si>
    <t>126,90</t>
  </si>
  <si>
    <t>154,85</t>
  </si>
  <si>
    <t>27,95</t>
  </si>
  <si>
    <t>3,78</t>
  </si>
  <si>
    <t>132,25</t>
  </si>
  <si>
    <t>22,60</t>
  </si>
  <si>
    <t>4,01</t>
  </si>
  <si>
    <t>145,00</t>
  </si>
  <si>
    <t>7,00</t>
  </si>
  <si>
    <t>7,21</t>
  </si>
  <si>
    <t>200,50</t>
  </si>
  <si>
    <t>221,00</t>
  </si>
  <si>
    <t>20,50</t>
  </si>
  <si>
    <t>2,77</t>
  </si>
  <si>
    <t>201,65</t>
  </si>
  <si>
    <t>215,00</t>
  </si>
  <si>
    <t>13,35</t>
  </si>
  <si>
    <t>3,23</t>
  </si>
  <si>
    <t>205,00</t>
  </si>
  <si>
    <t>3,35 </t>
  </si>
  <si>
    <t>4,71</t>
  </si>
  <si>
    <t>278,25</t>
  </si>
  <si>
    <t>281,10</t>
  </si>
  <si>
    <t>2,85</t>
  </si>
  <si>
    <t>2,82</t>
  </si>
  <si>
    <t>294,00</t>
  </si>
  <si>
    <t>297,00</t>
  </si>
  <si>
    <t>3,00</t>
  </si>
  <si>
    <t>1,70</t>
  </si>
  <si>
    <t>213,05</t>
  </si>
  <si>
    <t>226,50</t>
  </si>
  <si>
    <t>13,45</t>
  </si>
  <si>
    <t>1,32</t>
  </si>
  <si>
    <t>78,75</t>
  </si>
  <si>
    <t>99,00</t>
  </si>
  <si>
    <t>20,25</t>
  </si>
  <si>
    <t>86,00</t>
  </si>
  <si>
    <t>7,25</t>
  </si>
  <si>
    <t>2,22</t>
  </si>
  <si>
    <t>49,10</t>
  </si>
  <si>
    <t>51,65</t>
  </si>
  <si>
    <t>2,55</t>
  </si>
  <si>
    <t>2,06</t>
  </si>
  <si>
    <t>102,00</t>
  </si>
  <si>
    <t>121,50</t>
  </si>
  <si>
    <t>19,50</t>
  </si>
  <si>
    <t>2,97</t>
  </si>
  <si>
    <t>107,40</t>
  </si>
  <si>
    <t>14,10</t>
  </si>
  <si>
    <t>112,00</t>
  </si>
  <si>
    <t>9,50</t>
  </si>
  <si>
    <t>3,95</t>
  </si>
  <si>
    <t>130,40</t>
  </si>
  <si>
    <t>17,90</t>
  </si>
  <si>
    <t>2,24</t>
  </si>
  <si>
    <t>119,00</t>
  </si>
  <si>
    <t>3,65</t>
  </si>
  <si>
    <t>150,65</t>
  </si>
  <si>
    <t>172,50</t>
  </si>
  <si>
    <t>21,85</t>
  </si>
  <si>
    <t>1,46</t>
  </si>
  <si>
    <t>160,50</t>
  </si>
  <si>
    <t>2,16</t>
  </si>
  <si>
    <t>237,65</t>
  </si>
  <si>
    <t>264,00</t>
  </si>
  <si>
    <t>26,35</t>
  </si>
  <si>
    <t>2,30</t>
  </si>
  <si>
    <t>243,70</t>
  </si>
  <si>
    <t>252,50</t>
  </si>
  <si>
    <t>8,80</t>
  </si>
  <si>
    <t>3,80</t>
  </si>
  <si>
    <t>247,70</t>
  </si>
  <si>
    <t>4,80</t>
  </si>
  <si>
    <t>5,18</t>
  </si>
  <si>
    <t>274,05</t>
  </si>
  <si>
    <t>281,20</t>
  </si>
  <si>
    <t>7,15</t>
  </si>
  <si>
    <t>2,40</t>
  </si>
  <si>
    <t>180,00</t>
  </si>
  <si>
    <t>183,00</t>
  </si>
  <si>
    <t>1,57</t>
  </si>
  <si>
    <t>198,00</t>
  </si>
  <si>
    <t>199,50</t>
  </si>
  <si>
    <t>1,50</t>
  </si>
  <si>
    <t>1,36</t>
  </si>
  <si>
    <t>103,50</t>
  </si>
  <si>
    <t>104,70</t>
  </si>
  <si>
    <t>1,20</t>
  </si>
  <si>
    <t>1,33</t>
  </si>
  <si>
    <t>129,00</t>
  </si>
  <si>
    <t>130,50</t>
  </si>
  <si>
    <t>1,98</t>
  </si>
  <si>
    <t>153,00</t>
  </si>
  <si>
    <t>154,50</t>
  </si>
  <si>
    <t>1,00</t>
  </si>
  <si>
    <t>168,00</t>
  </si>
  <si>
    <t>1,65</t>
  </si>
  <si>
    <t>174,00</t>
  </si>
  <si>
    <t>176,00</t>
  </si>
  <si>
    <t>2,00</t>
  </si>
  <si>
    <t>182,25</t>
  </si>
  <si>
    <t>2,25</t>
  </si>
  <si>
    <t>2,02</t>
  </si>
  <si>
    <t>193,50</t>
  </si>
  <si>
    <t>195,00</t>
  </si>
  <si>
    <t>1,37</t>
  </si>
  <si>
    <t>208,50</t>
  </si>
  <si>
    <t>213,00</t>
  </si>
  <si>
    <t>4,50</t>
  </si>
  <si>
    <t>2,15</t>
  </si>
  <si>
    <t>188,00</t>
  </si>
  <si>
    <t>236,20</t>
  </si>
  <si>
    <t>48,20</t>
  </si>
  <si>
    <t>2,51</t>
  </si>
  <si>
    <t>200,00</t>
  </si>
  <si>
    <t>6,93</t>
  </si>
  <si>
    <t>190,00</t>
  </si>
  <si>
    <t>196,00</t>
  </si>
  <si>
    <t>6,00</t>
  </si>
  <si>
    <t>11,35</t>
  </si>
  <si>
    <t>202,50</t>
  </si>
  <si>
    <t>207,00</t>
  </si>
  <si>
    <t>234,00</t>
  </si>
  <si>
    <t>7,50</t>
  </si>
  <si>
    <t>3,06</t>
  </si>
  <si>
    <t>157,50</t>
  </si>
  <si>
    <t>163,50</t>
  </si>
  <si>
    <t>1,03</t>
  </si>
  <si>
    <t>179,00</t>
  </si>
  <si>
    <t>181,75</t>
  </si>
  <si>
    <t>2,75</t>
  </si>
  <si>
    <t>2,08</t>
  </si>
  <si>
    <t>187,50</t>
  </si>
  <si>
    <t>190,50</t>
  </si>
  <si>
    <t>2,32</t>
  </si>
  <si>
    <t>201,00</t>
  </si>
  <si>
    <t>202,00</t>
  </si>
  <si>
    <t>1,28</t>
  </si>
  <si>
    <t>203,00</t>
  </si>
  <si>
    <t>204,00</t>
  </si>
  <si>
    <t>3,11</t>
  </si>
  <si>
    <t>228,00</t>
  </si>
  <si>
    <t>232,60</t>
  </si>
  <si>
    <t>4,60</t>
  </si>
  <si>
    <t>2,58</t>
  </si>
  <si>
    <t>271,70</t>
  </si>
  <si>
    <t>40,25</t>
  </si>
  <si>
    <t>1,43</t>
  </si>
  <si>
    <t>240,00</t>
  </si>
  <si>
    <t>8,55</t>
  </si>
  <si>
    <t>3,58</t>
  </si>
  <si>
    <t>256,85</t>
  </si>
  <si>
    <t>259,00</t>
  </si>
  <si>
    <t>3,83</t>
  </si>
  <si>
    <t>267,50</t>
  </si>
  <si>
    <t>4,20</t>
  </si>
  <si>
    <t>2,38</t>
  </si>
  <si>
    <t>295,50</t>
  </si>
  <si>
    <t>55,50</t>
  </si>
  <si>
    <t>1,06</t>
  </si>
  <si>
    <t>252,00</t>
  </si>
  <si>
    <t>3,54</t>
  </si>
  <si>
    <t>169,00</t>
  </si>
  <si>
    <t>217,50</t>
  </si>
  <si>
    <t>48,50</t>
  </si>
  <si>
    <t>1,34</t>
  </si>
  <si>
    <t>175,50</t>
  </si>
  <si>
    <t>210,00</t>
  </si>
  <si>
    <t>2,50</t>
  </si>
  <si>
    <t>148,50</t>
  </si>
  <si>
    <t>194,00</t>
  </si>
  <si>
    <t>45,50</t>
  </si>
  <si>
    <t>1,47</t>
  </si>
  <si>
    <t>156,00</t>
  </si>
  <si>
    <t>3,84</t>
  </si>
  <si>
    <t>11,00</t>
  </si>
  <si>
    <t>1,74</t>
  </si>
  <si>
    <t>PT-15-89 (New Zone)</t>
  </si>
  <si>
    <t>EX-1</t>
  </si>
  <si>
    <t>EX-2</t>
  </si>
  <si>
    <t>EX-3</t>
  </si>
  <si>
    <t>EX-5</t>
  </si>
  <si>
    <t>EX-9</t>
  </si>
  <si>
    <t>EX-10</t>
  </si>
  <si>
    <t>EX-13</t>
  </si>
  <si>
    <t>EX-15</t>
  </si>
  <si>
    <t>EX-17</t>
  </si>
  <si>
    <t>EX-18</t>
  </si>
  <si>
    <t>EX-19</t>
  </si>
  <si>
    <t>EX-20</t>
  </si>
  <si>
    <t>EX-22</t>
  </si>
  <si>
    <t>EX-23</t>
  </si>
  <si>
    <t>EX-25</t>
  </si>
  <si>
    <t>EX-27</t>
  </si>
  <si>
    <t>EX-28</t>
  </si>
  <si>
    <t>EX-29</t>
  </si>
  <si>
    <t>EX-31</t>
  </si>
  <si>
    <t>EX-32</t>
  </si>
  <si>
    <t>EX-33</t>
  </si>
  <si>
    <t>EX-43</t>
  </si>
  <si>
    <t>EX-44</t>
  </si>
  <si>
    <t>EX-45</t>
  </si>
  <si>
    <t>EX-47</t>
  </si>
  <si>
    <t>EX-48</t>
  </si>
  <si>
    <t>EX-49</t>
  </si>
  <si>
    <t>Location X</t>
  </si>
  <si>
    <t>Location Y</t>
  </si>
  <si>
    <t>Location Z</t>
  </si>
  <si>
    <t>Length</t>
  </si>
  <si>
    <t>PT-16-91</t>
  </si>
  <si>
    <t>PT-16-92</t>
  </si>
  <si>
    <t>PT-16-93</t>
  </si>
  <si>
    <t>PT-16-95</t>
  </si>
  <si>
    <t>PT-16-94</t>
  </si>
  <si>
    <t>PT-16-96</t>
  </si>
  <si>
    <t>PT-16-97</t>
  </si>
  <si>
    <t>PT-16-98</t>
  </si>
  <si>
    <t>PT-16-99</t>
  </si>
  <si>
    <t>NSV</t>
  </si>
  <si>
    <t>PT-17-100</t>
  </si>
  <si>
    <t>PT-17-101</t>
  </si>
  <si>
    <t>PT-17-102</t>
  </si>
  <si>
    <t>PT-17-103</t>
  </si>
  <si>
    <t>PT-17-104-A</t>
  </si>
  <si>
    <t>PT-17-105</t>
  </si>
  <si>
    <t>PT-17-106</t>
  </si>
  <si>
    <t>PT-18-107</t>
  </si>
  <si>
    <t>PT-18-108</t>
  </si>
  <si>
    <t>PT-18-109A</t>
  </si>
  <si>
    <t>PT-18-111</t>
  </si>
  <si>
    <t>PT-18-119</t>
  </si>
  <si>
    <t>PT-18-110</t>
  </si>
  <si>
    <t>PT-18-112</t>
  </si>
  <si>
    <t>PT-18-113</t>
  </si>
  <si>
    <t>PT-18-114</t>
  </si>
  <si>
    <t>PT-18-115</t>
  </si>
  <si>
    <t>PT-18-116</t>
  </si>
  <si>
    <t>PT-18-117</t>
  </si>
  <si>
    <t>PT-18-118</t>
  </si>
  <si>
    <t>PT-18-120</t>
  </si>
  <si>
    <t>PT-18-121</t>
  </si>
  <si>
    <t>PT-18-122</t>
  </si>
  <si>
    <t>PT-18-123</t>
  </si>
  <si>
    <t>PT-18-124</t>
  </si>
  <si>
    <t>PT-18-125</t>
  </si>
  <si>
    <t>PT-18-126</t>
  </si>
  <si>
    <t>PT-18-127</t>
  </si>
  <si>
    <t>Sondage</t>
  </si>
  <si>
    <t>Localisation X</t>
  </si>
  <si>
    <t>Localisation Y</t>
  </si>
  <si>
    <t>Localisation Z</t>
  </si>
  <si>
    <t>Longueur (m)</t>
  </si>
  <si>
    <t>De (m)</t>
  </si>
  <si>
    <t>À (m)</t>
  </si>
  <si>
    <t>Incluant</t>
  </si>
  <si>
    <t>PT-15-89</t>
  </si>
  <si>
    <t>3.35 </t>
  </si>
  <si>
    <t>82,55</t>
  </si>
  <si>
    <t>3,45</t>
  </si>
  <si>
    <t>1,02</t>
  </si>
  <si>
    <t>3,01</t>
  </si>
  <si>
    <t>1,62</t>
  </si>
  <si>
    <t>11,15</t>
  </si>
  <si>
    <t>19,85</t>
  </si>
  <si>
    <t>1,97</t>
  </si>
  <si>
    <t>2,12</t>
  </si>
  <si>
    <t>2,42</t>
  </si>
  <si>
    <t>2,87</t>
  </si>
  <si>
    <t>133,95</t>
  </si>
  <si>
    <t>138,5</t>
  </si>
  <si>
    <t>4,55</t>
  </si>
  <si>
    <t>149,25</t>
  </si>
  <si>
    <t>151,25</t>
  </si>
  <si>
    <t>1,63</t>
  </si>
  <si>
    <t>18,35</t>
  </si>
  <si>
    <t>54,65</t>
  </si>
  <si>
    <t>3,52</t>
  </si>
  <si>
    <t>8,25</t>
  </si>
  <si>
    <t>2,96</t>
  </si>
  <si>
    <t>1,15</t>
  </si>
  <si>
    <t>1,77</t>
  </si>
  <si>
    <t>2,65</t>
  </si>
  <si>
    <t>155,65</t>
  </si>
  <si>
    <t>166,3</t>
  </si>
  <si>
    <t>10,65</t>
  </si>
  <si>
    <t>165,3</t>
  </si>
  <si>
    <t>9,65</t>
  </si>
  <si>
    <t>1,68</t>
  </si>
  <si>
    <t>228,05</t>
  </si>
  <si>
    <t>239,57</t>
  </si>
  <si>
    <t>11,52</t>
  </si>
  <si>
    <t>2,04</t>
  </si>
  <si>
    <t>12,55</t>
  </si>
  <si>
    <t>9,22</t>
  </si>
  <si>
    <t>8,45</t>
  </si>
  <si>
    <t>11,82</t>
  </si>
  <si>
    <t>58,25</t>
  </si>
  <si>
    <t>65,6</t>
  </si>
  <si>
    <t>4,35</t>
  </si>
  <si>
    <t>5,54</t>
  </si>
  <si>
    <t>66,75</t>
  </si>
  <si>
    <t>68,1</t>
  </si>
  <si>
    <t>1,35</t>
  </si>
  <si>
    <t>4,07</t>
  </si>
  <si>
    <t>1,49</t>
  </si>
  <si>
    <t>74,25</t>
  </si>
  <si>
    <t>95,25</t>
  </si>
  <si>
    <t>4,16</t>
  </si>
  <si>
    <t>77,28</t>
  </si>
  <si>
    <t>89,95</t>
  </si>
  <si>
    <t>12,67</t>
  </si>
  <si>
    <t>118,65</t>
  </si>
  <si>
    <t>2,18</t>
  </si>
  <si>
    <t>186,55</t>
  </si>
  <si>
    <t>7,45</t>
  </si>
  <si>
    <t>3,32</t>
  </si>
  <si>
    <t>150,95</t>
  </si>
  <si>
    <t>17,85</t>
  </si>
  <si>
    <t>2,72</t>
  </si>
  <si>
    <t>148,9</t>
  </si>
  <si>
    <t>149,85</t>
  </si>
  <si>
    <t>1,82</t>
  </si>
  <si>
    <t>162,75</t>
  </si>
  <si>
    <t>170,95</t>
  </si>
  <si>
    <t>1,17</t>
  </si>
  <si>
    <t>166,95</t>
  </si>
  <si>
    <t>177,85</t>
  </si>
  <si>
    <t>179,95</t>
  </si>
  <si>
    <t>71,16</t>
  </si>
  <si>
    <t>74,42</t>
  </si>
  <si>
    <t>3,26</t>
  </si>
  <si>
    <t>73,42</t>
  </si>
  <si>
    <t>2,26</t>
  </si>
  <si>
    <t>148,59</t>
  </si>
  <si>
    <t>152,32</t>
  </si>
  <si>
    <t>3,73</t>
  </si>
  <si>
    <t>2,09</t>
  </si>
  <si>
    <t>3,47</t>
  </si>
  <si>
    <t>3,43</t>
  </si>
  <si>
    <t>285,29</t>
  </si>
  <si>
    <t>287,39</t>
  </si>
  <si>
    <t>1,22</t>
  </si>
  <si>
    <t>60,29</t>
  </si>
  <si>
    <t>61,29</t>
  </si>
  <si>
    <t>63,79</t>
  </si>
  <si>
    <t>65,29</t>
  </si>
  <si>
    <t>67,79</t>
  </si>
  <si>
    <t>69,55</t>
  </si>
  <si>
    <t>1,76</t>
  </si>
  <si>
    <t>110,81</t>
  </si>
  <si>
    <t>29,19</t>
  </si>
  <si>
    <t>2,43</t>
  </si>
  <si>
    <t>112,06</t>
  </si>
  <si>
    <t>113,06</t>
  </si>
  <si>
    <t>113,56</t>
  </si>
  <si>
    <t>115,1</t>
  </si>
  <si>
    <t>1,54</t>
  </si>
  <si>
    <t>2,29</t>
  </si>
  <si>
    <t>117,65</t>
  </si>
  <si>
    <t>119,65</t>
  </si>
  <si>
    <t>1,45</t>
  </si>
  <si>
    <t>123,23</t>
  </si>
  <si>
    <t>15,77</t>
  </si>
  <si>
    <t>3,61</t>
  </si>
  <si>
    <t>64,29</t>
  </si>
  <si>
    <t>65,79</t>
  </si>
  <si>
    <t>2,57</t>
  </si>
  <si>
    <t>69,82</t>
  </si>
  <si>
    <t>71,32</t>
  </si>
  <si>
    <t>3,41</t>
  </si>
  <si>
    <t>117,97</t>
  </si>
  <si>
    <t>140,1</t>
  </si>
  <si>
    <t>22,13</t>
  </si>
  <si>
    <t>1,72</t>
  </si>
  <si>
    <t>120,47</t>
  </si>
  <si>
    <t>129,64</t>
  </si>
  <si>
    <t>131,14</t>
  </si>
  <si>
    <t>5,68</t>
  </si>
  <si>
    <t>131,84</t>
  </si>
  <si>
    <t>132,84</t>
  </si>
  <si>
    <t>1,42</t>
  </si>
  <si>
    <t>133,84</t>
  </si>
  <si>
    <t>134,84</t>
  </si>
  <si>
    <t>136,94</t>
  </si>
  <si>
    <t>3,16</t>
  </si>
  <si>
    <t>243,25</t>
  </si>
  <si>
    <t>245,25</t>
  </si>
  <si>
    <t>4,95</t>
  </si>
  <si>
    <t>260,91</t>
  </si>
  <si>
    <t>264,36</t>
  </si>
  <si>
    <t>3,34</t>
  </si>
  <si>
    <t>36,31</t>
  </si>
  <si>
    <t>38,31</t>
  </si>
  <si>
    <t>169,47</t>
  </si>
  <si>
    <t>175,56</t>
  </si>
  <si>
    <t>6,09</t>
  </si>
  <si>
    <t>1,51</t>
  </si>
  <si>
    <t>170,97</t>
  </si>
  <si>
    <t>171,47</t>
  </si>
  <si>
    <t>172,47</t>
  </si>
  <si>
    <t>173,47</t>
  </si>
  <si>
    <t>174,47</t>
  </si>
  <si>
    <t>232,85</t>
  </si>
  <si>
    <t>235,27</t>
  </si>
  <si>
    <t>0,89</t>
  </si>
  <si>
    <t>1,23</t>
  </si>
  <si>
    <t>2,69</t>
  </si>
  <si>
    <t>0,96</t>
  </si>
  <si>
    <t>0,85</t>
  </si>
  <si>
    <t>0,53</t>
  </si>
  <si>
    <t>2,39</t>
  </si>
  <si>
    <t>1,94</t>
  </si>
  <si>
    <t>0,63</t>
  </si>
  <si>
    <t>2,21</t>
  </si>
  <si>
    <t>3,46</t>
  </si>
  <si>
    <t>2,52</t>
  </si>
  <si>
    <t>206,95</t>
  </si>
  <si>
    <t>4,94</t>
  </si>
  <si>
    <t>217,5</t>
  </si>
  <si>
    <t>6,35</t>
  </si>
  <si>
    <t>5,38</t>
  </si>
  <si>
    <t>1,87</t>
  </si>
  <si>
    <t>3,14</t>
  </si>
  <si>
    <t>1,73</t>
  </si>
  <si>
    <t>0,55</t>
  </si>
  <si>
    <t>1,08</t>
  </si>
  <si>
    <t>1,07</t>
  </si>
  <si>
    <t>2,86</t>
  </si>
  <si>
    <t>0,75</t>
  </si>
  <si>
    <t>2,07</t>
  </si>
  <si>
    <t>1,96</t>
  </si>
  <si>
    <t>4,11</t>
  </si>
  <si>
    <t>4,28</t>
  </si>
  <si>
    <t>3,82</t>
  </si>
  <si>
    <t>0,73</t>
  </si>
  <si>
    <t>1,31</t>
  </si>
  <si>
    <t>0,62</t>
  </si>
  <si>
    <t>1,13</t>
  </si>
  <si>
    <t>3,08</t>
  </si>
  <si>
    <t>5,31</t>
  </si>
  <si>
    <t>4,81</t>
  </si>
  <si>
    <t>1,78</t>
  </si>
  <si>
    <t>3,25</t>
  </si>
  <si>
    <t>1,14</t>
  </si>
  <si>
    <t>0,81</t>
  </si>
  <si>
    <t>0,69</t>
  </si>
  <si>
    <t>2,98</t>
  </si>
  <si>
    <t>1,59</t>
  </si>
  <si>
    <t>2,53</t>
  </si>
  <si>
    <t>3,89</t>
  </si>
  <si>
    <t>4,26</t>
  </si>
  <si>
    <t>4,13</t>
  </si>
  <si>
    <t>4,72</t>
  </si>
  <si>
    <t>3,22</t>
  </si>
  <si>
    <t>5,11</t>
  </si>
  <si>
    <t>6,66</t>
  </si>
  <si>
    <t>1,09</t>
  </si>
  <si>
    <t>3,59</t>
  </si>
  <si>
    <t>5,06</t>
  </si>
  <si>
    <t>6,12</t>
  </si>
  <si>
    <t>0,98</t>
  </si>
  <si>
    <t>2,05</t>
  </si>
  <si>
    <t>2,41</t>
  </si>
  <si>
    <t>2,67</t>
  </si>
  <si>
    <t>0,99</t>
  </si>
  <si>
    <t>2,17</t>
  </si>
  <si>
    <t>3,12</t>
  </si>
  <si>
    <t>0,59</t>
  </si>
  <si>
    <t>1,04</t>
  </si>
  <si>
    <t>499,5</t>
  </si>
  <si>
    <t>28,70</t>
  </si>
  <si>
    <t>7,90</t>
  </si>
  <si>
    <t>30,00</t>
  </si>
  <si>
    <t>9,00</t>
  </si>
  <si>
    <t>44,90</t>
  </si>
  <si>
    <t>10,50</t>
  </si>
  <si>
    <t>28,50</t>
  </si>
  <si>
    <t>31,50</t>
  </si>
  <si>
    <t>13,40</t>
  </si>
  <si>
    <t>11,90</t>
  </si>
  <si>
    <t>14,90</t>
  </si>
  <si>
    <t>48,55</t>
  </si>
  <si>
    <t>21,05</t>
  </si>
  <si>
    <t>10,55</t>
  </si>
  <si>
    <t>18,05</t>
  </si>
  <si>
    <t>64,50</t>
  </si>
  <si>
    <t>43,30</t>
  </si>
  <si>
    <t>11,50</t>
  </si>
  <si>
    <t>5,00</t>
  </si>
  <si>
    <t>52,50</t>
  </si>
  <si>
    <t>2,80</t>
  </si>
  <si>
    <t>2,10</t>
  </si>
  <si>
    <t>8,20</t>
  </si>
  <si>
    <t>1,10</t>
  </si>
  <si>
    <t>9,80</t>
  </si>
  <si>
    <t>5,60</t>
  </si>
  <si>
    <t>3,50</t>
  </si>
  <si>
    <t>14,00</t>
  </si>
  <si>
    <t>18,00</t>
  </si>
  <si>
    <t>10,20</t>
  </si>
  <si>
    <t>8,50</t>
  </si>
  <si>
    <t>21,00</t>
  </si>
  <si>
    <t>8,00</t>
  </si>
  <si>
    <t>24,00</t>
  </si>
  <si>
    <t>42,00</t>
  </si>
  <si>
    <t>27,00</t>
  </si>
  <si>
    <t>63,00</t>
  </si>
  <si>
    <t>15,00</t>
  </si>
  <si>
    <t>39,00</t>
  </si>
  <si>
    <t>150,00</t>
  </si>
  <si>
    <t>72,00</t>
  </si>
  <si>
    <t>125,00</t>
  </si>
  <si>
    <t>43,00</t>
  </si>
  <si>
    <t>172,00</t>
  </si>
  <si>
    <t>187,00</t>
  </si>
  <si>
    <t>258,00</t>
  </si>
  <si>
    <t>49,00</t>
  </si>
  <si>
    <t>64,00</t>
  </si>
  <si>
    <t>354,00</t>
  </si>
  <si>
    <t>253,00</t>
  </si>
  <si>
    <t>271,00</t>
  </si>
  <si>
    <t>124,00</t>
  </si>
  <si>
    <t>136,00</t>
  </si>
  <si>
    <t>66,00</t>
  </si>
  <si>
    <t>78,00</t>
  </si>
  <si>
    <t>285,00</t>
  </si>
  <si>
    <t>309,00</t>
  </si>
  <si>
    <t>300,00</t>
  </si>
  <si>
    <t>348,00</t>
  </si>
  <si>
    <t>399,00</t>
  </si>
  <si>
    <t>444,00</t>
  </si>
  <si>
    <t>270,00</t>
  </si>
  <si>
    <t>306,00</t>
  </si>
  <si>
    <t>114,00</t>
  </si>
  <si>
    <t>117,00</t>
  </si>
  <si>
    <t>333,00</t>
  </si>
  <si>
    <t>471,00</t>
  </si>
  <si>
    <t>480,00</t>
  </si>
  <si>
    <t>336,00</t>
  </si>
  <si>
    <t>178,50</t>
  </si>
  <si>
    <t>144,00</t>
  </si>
  <si>
    <t>120,00</t>
  </si>
  <si>
    <t>307,50</t>
  </si>
  <si>
    <t>277,50</t>
  </si>
  <si>
    <t>445,50</t>
  </si>
  <si>
    <t>400,50</t>
  </si>
  <si>
    <t>315,00</t>
  </si>
  <si>
    <t>313,50</t>
  </si>
  <si>
    <t>265,50</t>
  </si>
  <si>
    <t>243,00</t>
  </si>
  <si>
    <t>81,00</t>
  </si>
  <si>
    <t>69,00</t>
  </si>
  <si>
    <t>277,00</t>
  </si>
  <si>
    <t>279,00</t>
  </si>
  <si>
    <t>396,00</t>
  </si>
  <si>
    <t>67,00</t>
  </si>
  <si>
    <t>58,00</t>
  </si>
  <si>
    <t>57,00</t>
  </si>
  <si>
    <t>217,00</t>
  </si>
  <si>
    <t>151,50</t>
  </si>
  <si>
    <t>156,50</t>
  </si>
  <si>
    <t>170,50</t>
  </si>
  <si>
    <t>358,50</t>
  </si>
  <si>
    <t>91,90</t>
  </si>
  <si>
    <t>107,50</t>
  </si>
  <si>
    <t>49,80</t>
  </si>
  <si>
    <t>50,50</t>
  </si>
  <si>
    <t>62,80</t>
  </si>
  <si>
    <t>92,70</t>
  </si>
  <si>
    <t>148,10</t>
  </si>
  <si>
    <t>172,30</t>
  </si>
  <si>
    <t>53,80</t>
  </si>
  <si>
    <t>75,10</t>
  </si>
  <si>
    <t>78,60</t>
  </si>
  <si>
    <t>173,50</t>
  </si>
  <si>
    <t>133,10</t>
  </si>
  <si>
    <t>139,10</t>
  </si>
  <si>
    <t>76,10</t>
  </si>
  <si>
    <t>179,10</t>
  </si>
  <si>
    <t>137,10</t>
  </si>
  <si>
    <t>258,10</t>
  </si>
  <si>
    <t>252,105</t>
  </si>
  <si>
    <t>313,10</t>
  </si>
  <si>
    <t>423,10</t>
  </si>
  <si>
    <t>512,10</t>
  </si>
  <si>
    <t>109,50</t>
  </si>
  <si>
    <t>273,50</t>
  </si>
  <si>
    <t>195,50</t>
  </si>
  <si>
    <t>191,50</t>
  </si>
  <si>
    <t>322,50</t>
  </si>
  <si>
    <t>346,50</t>
  </si>
  <si>
    <t>334,50</t>
  </si>
  <si>
    <t>379,50</t>
  </si>
  <si>
    <t>391,50</t>
  </si>
  <si>
    <t>91,50</t>
  </si>
  <si>
    <t>124,50</t>
  </si>
  <si>
    <t>127,50</t>
  </si>
  <si>
    <t>325,50</t>
  </si>
  <si>
    <t>304,50</t>
  </si>
  <si>
    <t>328,50</t>
  </si>
  <si>
    <t>367,50</t>
  </si>
  <si>
    <t>376,50</t>
  </si>
  <si>
    <t>586,50</t>
  </si>
  <si>
    <t>592,50</t>
  </si>
  <si>
    <t>196,50</t>
  </si>
  <si>
    <t>250,50</t>
  </si>
  <si>
    <t>256,50</t>
  </si>
  <si>
    <t>253,50</t>
  </si>
  <si>
    <t>289,50</t>
  </si>
  <si>
    <t>319,50</t>
  </si>
  <si>
    <t>310,50</t>
  </si>
  <si>
    <t>343,50</t>
  </si>
  <si>
    <t>385,50</t>
  </si>
  <si>
    <t>415,50</t>
  </si>
  <si>
    <t>418,50</t>
  </si>
  <si>
    <t>403,50</t>
  </si>
  <si>
    <t>406,50</t>
  </si>
  <si>
    <t>286,50</t>
  </si>
  <si>
    <t>412,50</t>
  </si>
  <si>
    <t>436,50</t>
  </si>
  <si>
    <t>106,50</t>
  </si>
  <si>
    <t>115,50</t>
  </si>
  <si>
    <t>136,50</t>
  </si>
  <si>
    <t>118,50</t>
  </si>
  <si>
    <t>133,50</t>
  </si>
  <si>
    <t>169,50</t>
  </si>
  <si>
    <t>232,50</t>
  </si>
  <si>
    <t>238,50</t>
  </si>
  <si>
    <t>280,50</t>
  </si>
  <si>
    <t>301,50</t>
  </si>
  <si>
    <t>316,50</t>
  </si>
  <si>
    <t>96,20</t>
  </si>
  <si>
    <t>62,205</t>
  </si>
  <si>
    <t>165,20</t>
  </si>
  <si>
    <t>467,20</t>
  </si>
  <si>
    <t>175,30</t>
  </si>
  <si>
    <t>66,305</t>
  </si>
  <si>
    <t>32,301</t>
  </si>
  <si>
    <t>35,301</t>
  </si>
  <si>
    <t>255,30</t>
  </si>
  <si>
    <t>340,30</t>
  </si>
  <si>
    <t>339,405</t>
  </si>
  <si>
    <t>80,60</t>
  </si>
  <si>
    <t>338,60</t>
  </si>
  <si>
    <t>203,60</t>
  </si>
  <si>
    <t>311,60</t>
  </si>
  <si>
    <t>168,705</t>
  </si>
  <si>
    <t>150,705</t>
  </si>
  <si>
    <t>99,80</t>
  </si>
  <si>
    <t>65,80</t>
  </si>
  <si>
    <t>1,60</t>
  </si>
  <si>
    <t>1,80</t>
  </si>
  <si>
    <t>6,40</t>
  </si>
  <si>
    <t>3,60</t>
  </si>
  <si>
    <t>2,60</t>
  </si>
  <si>
    <t>1,40</t>
  </si>
  <si>
    <t>1,90</t>
  </si>
  <si>
    <t>3,40</t>
  </si>
  <si>
    <t>3,70</t>
  </si>
  <si>
    <t>291,00</t>
  </si>
  <si>
    <t>390,00</t>
  </si>
  <si>
    <t>450,00</t>
  </si>
  <si>
    <t>411,00</t>
  </si>
  <si>
    <t>414,00</t>
  </si>
  <si>
    <t>438,00</t>
  </si>
  <si>
    <t>435,00</t>
  </si>
  <si>
    <t>135,00</t>
  </si>
  <si>
    <t>231,00</t>
  </si>
  <si>
    <t>502,00</t>
  </si>
  <si>
    <t>PT-18-128</t>
  </si>
  <si>
    <t>PT-18-129</t>
  </si>
  <si>
    <t>PT-18-130</t>
  </si>
  <si>
    <t>PT-18-131</t>
  </si>
  <si>
    <t>PT-18-132</t>
  </si>
  <si>
    <t>295,00</t>
  </si>
  <si>
    <t>410,00</t>
  </si>
  <si>
    <t>422,00</t>
  </si>
  <si>
    <t>460,00</t>
  </si>
  <si>
    <t>122,00</t>
  </si>
  <si>
    <t>155,00</t>
  </si>
  <si>
    <t>146,00</t>
  </si>
  <si>
    <t>123,00</t>
  </si>
  <si>
    <t>82,50</t>
  </si>
  <si>
    <t>465,00</t>
  </si>
  <si>
    <t>466,00</t>
  </si>
  <si>
    <t>441,00</t>
  </si>
  <si>
    <t>335,00</t>
  </si>
  <si>
    <t>312,00</t>
  </si>
  <si>
    <t>17,00</t>
  </si>
  <si>
    <t>31,00</t>
  </si>
  <si>
    <t>16,50</t>
  </si>
  <si>
    <t>426,50</t>
  </si>
  <si>
    <t>3,13</t>
  </si>
  <si>
    <t>2,36</t>
  </si>
  <si>
    <t>1,38</t>
  </si>
  <si>
    <t>1,39</t>
  </si>
  <si>
    <t>0,93</t>
  </si>
  <si>
    <t>4,78</t>
  </si>
  <si>
    <t>5,50</t>
  </si>
  <si>
    <t>1,66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</si>
</sst>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Alignment="1"/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quotePrefix="1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9" fillId="0" borderId="6" xfId="0" quotePrefix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2" fontId="0" fillId="0" borderId="5" xfId="0" applyNumberFormat="1" applyFont="1" applyBorder="1" applyAlignment="1"/>
    <xf numFmtId="0" fontId="9" fillId="4" borderId="14" xfId="0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/>
    </xf>
    <xf numFmtId="2" fontId="0" fillId="0" borderId="2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numFmt numFmtId="2" formatCode="0.00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au1" displayName="Tableau1" ref="A1:I265" totalsRowShown="0" headerRowDxfId="23" dataDxfId="21" headerRowBorderDxfId="22" tableBorderDxfId="20">
  <autoFilter ref="A1:I265"/>
  <tableColumns count="9">
    <tableColumn id="1" name="Hole #" dataDxfId="19"/>
    <tableColumn id="8" name="Location X" dataDxfId="18"/>
    <tableColumn id="7" name="Location Y" dataDxfId="17"/>
    <tableColumn id="10" name="Location Z" dataDxfId="16"/>
    <tableColumn id="9" name="Length" dataDxfId="15"/>
    <tableColumn id="2" name="From (m)" dataDxfId="14"/>
    <tableColumn id="3" name="To (m)" dataDxfId="13"/>
    <tableColumn id="4" name="Length* (m)" dataDxfId="12"/>
    <tableColumn id="5" name="Au (g/t)" dataDxfId="1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I265" totalsRowShown="0" headerRowDxfId="9" dataDxfId="10">
  <autoFilter ref="A1:I265"/>
  <tableColumns count="9">
    <tableColumn id="1" name="Hole #" dataDxfId="0"/>
    <tableColumn id="2" name="Location X" dataDxfId="1"/>
    <tableColumn id="3" name="Location Y" dataDxfId="8"/>
    <tableColumn id="4" name="Location Z" dataDxfId="7"/>
    <tableColumn id="5" name="Length" dataDxfId="6"/>
    <tableColumn id="6" name="From (m)" dataDxfId="5"/>
    <tableColumn id="7" name="To (m)" dataDxfId="4"/>
    <tableColumn id="8" name="Length* (m)" dataDxfId="3"/>
    <tableColumn id="9" name="Au (g/t)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topLeftCell="A230" zoomScaleNormal="100" workbookViewId="0">
      <selection activeCell="A252" sqref="A252:I265"/>
    </sheetView>
  </sheetViews>
  <sheetFormatPr baseColWidth="10" defaultRowHeight="15.75" customHeight="1" x14ac:dyDescent="0.25"/>
  <cols>
    <col min="1" max="5" width="13.140625" style="5" customWidth="1"/>
    <col min="6" max="6" width="12" style="5" customWidth="1"/>
    <col min="7" max="7" width="8.85546875" style="11" customWidth="1"/>
    <col min="8" max="8" width="10.5703125" style="11" customWidth="1"/>
    <col min="9" max="9" width="10.7109375" style="11" customWidth="1"/>
    <col min="10" max="11" width="11.42578125" style="5"/>
    <col min="12" max="12" width="11.42578125" style="11"/>
    <col min="13" max="16384" width="11.42578125" style="5"/>
  </cols>
  <sheetData>
    <row r="1" spans="1:12" s="3" customFormat="1" ht="15.75" customHeight="1" x14ac:dyDescent="0.25">
      <c r="A1" s="13" t="s">
        <v>47</v>
      </c>
      <c r="B1" s="12" t="s">
        <v>277</v>
      </c>
      <c r="C1" s="12" t="s">
        <v>278</v>
      </c>
      <c r="D1" s="12" t="s">
        <v>279</v>
      </c>
      <c r="E1" s="12" t="s">
        <v>280</v>
      </c>
      <c r="F1" s="13" t="s">
        <v>48</v>
      </c>
      <c r="G1" s="13" t="s">
        <v>49</v>
      </c>
      <c r="H1" s="14" t="s">
        <v>50</v>
      </c>
      <c r="I1" s="46" t="s">
        <v>51</v>
      </c>
      <c r="J1" s="4"/>
      <c r="K1" s="4"/>
      <c r="L1" s="4"/>
    </row>
    <row r="2" spans="1:12" ht="15.75" customHeight="1" x14ac:dyDescent="0.25">
      <c r="A2" s="15" t="s">
        <v>250</v>
      </c>
      <c r="B2" s="9">
        <v>375485.15</v>
      </c>
      <c r="C2" s="9">
        <v>5895199.1699999999</v>
      </c>
      <c r="D2" s="9">
        <v>178</v>
      </c>
      <c r="E2" s="9">
        <v>167.6</v>
      </c>
      <c r="F2" s="7">
        <v>82.55</v>
      </c>
      <c r="G2" s="7">
        <v>86</v>
      </c>
      <c r="H2" s="7">
        <v>3.45</v>
      </c>
      <c r="I2" s="7">
        <v>1.02</v>
      </c>
    </row>
    <row r="3" spans="1:12" ht="15.75" customHeight="1" x14ac:dyDescent="0.25">
      <c r="A3" s="16"/>
      <c r="B3" s="16"/>
      <c r="C3" s="16"/>
      <c r="D3" s="16"/>
      <c r="E3" s="16"/>
      <c r="F3" s="11">
        <v>91.9</v>
      </c>
      <c r="G3" s="11">
        <v>99.8</v>
      </c>
      <c r="H3" s="11">
        <v>7.9</v>
      </c>
      <c r="I3" s="11">
        <v>3.01</v>
      </c>
    </row>
    <row r="4" spans="1:12" ht="15.75" customHeight="1" x14ac:dyDescent="0.25">
      <c r="A4" s="16"/>
      <c r="B4" s="16"/>
      <c r="C4" s="16"/>
      <c r="D4" s="16"/>
      <c r="E4" s="16"/>
      <c r="F4" s="11">
        <v>107.5</v>
      </c>
      <c r="G4" s="11">
        <v>109.5</v>
      </c>
      <c r="H4" s="11">
        <v>2</v>
      </c>
      <c r="I4" s="11">
        <v>1.41</v>
      </c>
    </row>
    <row r="5" spans="1:12" ht="15.75" customHeight="1" x14ac:dyDescent="0.25">
      <c r="A5" s="17"/>
      <c r="B5" s="17"/>
      <c r="C5" s="17"/>
      <c r="D5" s="17"/>
      <c r="E5" s="17"/>
      <c r="F5" s="18">
        <v>150</v>
      </c>
      <c r="G5" s="18">
        <v>151.5</v>
      </c>
      <c r="H5" s="18">
        <v>1.5</v>
      </c>
      <c r="I5" s="18">
        <v>1.62</v>
      </c>
    </row>
    <row r="6" spans="1:12" ht="15.75" customHeight="1" x14ac:dyDescent="0.25">
      <c r="A6" s="15" t="s">
        <v>251</v>
      </c>
      <c r="B6" s="9">
        <v>375568.37</v>
      </c>
      <c r="C6" s="9">
        <v>5895181.5700000003</v>
      </c>
      <c r="D6" s="9">
        <v>178</v>
      </c>
      <c r="E6" s="9">
        <v>152</v>
      </c>
      <c r="F6" s="7">
        <v>11.15</v>
      </c>
      <c r="G6" s="7">
        <v>31</v>
      </c>
      <c r="H6" s="7">
        <v>19.850000000000001</v>
      </c>
      <c r="I6" s="7">
        <v>1.97</v>
      </c>
    </row>
    <row r="7" spans="1:12" ht="15.75" customHeight="1" x14ac:dyDescent="0.25">
      <c r="A7" s="19" t="s">
        <v>64</v>
      </c>
      <c r="B7" s="19"/>
      <c r="C7" s="19"/>
      <c r="D7" s="19"/>
      <c r="E7" s="19"/>
      <c r="F7" s="18">
        <v>12</v>
      </c>
      <c r="G7" s="18">
        <v>30</v>
      </c>
      <c r="H7" s="18">
        <v>18</v>
      </c>
      <c r="I7" s="18">
        <v>2.1</v>
      </c>
    </row>
    <row r="8" spans="1:12" ht="15.75" customHeight="1" x14ac:dyDescent="0.25">
      <c r="A8" s="15" t="s">
        <v>252</v>
      </c>
      <c r="B8" s="9">
        <v>375597.28</v>
      </c>
      <c r="C8" s="9">
        <v>5895216.0599999996</v>
      </c>
      <c r="D8" s="9">
        <v>178</v>
      </c>
      <c r="E8" s="9">
        <v>164</v>
      </c>
      <c r="F8" s="7">
        <v>49.8</v>
      </c>
      <c r="G8" s="7">
        <v>60</v>
      </c>
      <c r="H8" s="7">
        <v>10.199999999999999</v>
      </c>
      <c r="I8" s="7">
        <v>2.12</v>
      </c>
    </row>
    <row r="9" spans="1:12" ht="15.75" customHeight="1" x14ac:dyDescent="0.25">
      <c r="A9" s="20" t="s">
        <v>64</v>
      </c>
      <c r="B9" s="20"/>
      <c r="C9" s="20"/>
      <c r="D9" s="20"/>
      <c r="E9" s="20"/>
      <c r="F9" s="18">
        <v>50.5</v>
      </c>
      <c r="G9" s="18">
        <v>59</v>
      </c>
      <c r="H9" s="18">
        <v>8.5</v>
      </c>
      <c r="I9" s="18">
        <v>2.42</v>
      </c>
    </row>
    <row r="10" spans="1:12" ht="15.75" customHeight="1" x14ac:dyDescent="0.25">
      <c r="A10" s="15" t="s">
        <v>253</v>
      </c>
      <c r="B10" s="9">
        <v>375472.56</v>
      </c>
      <c r="C10" s="9">
        <v>5895261.9500000002</v>
      </c>
      <c r="D10" s="9">
        <v>178</v>
      </c>
      <c r="E10" s="9">
        <v>257</v>
      </c>
      <c r="F10" s="7">
        <v>72</v>
      </c>
      <c r="G10" s="7">
        <v>78</v>
      </c>
      <c r="H10" s="7">
        <v>6</v>
      </c>
      <c r="I10" s="7">
        <v>2.12</v>
      </c>
    </row>
    <row r="11" spans="1:12" ht="15.75" customHeight="1" x14ac:dyDescent="0.25">
      <c r="A11" s="17"/>
      <c r="B11" s="17"/>
      <c r="C11" s="17"/>
      <c r="D11" s="17"/>
      <c r="E11" s="17"/>
      <c r="F11" s="18">
        <v>215</v>
      </c>
      <c r="G11" s="18">
        <v>217</v>
      </c>
      <c r="H11" s="18">
        <v>2</v>
      </c>
      <c r="I11" s="18">
        <v>2.2200000000000002</v>
      </c>
    </row>
    <row r="12" spans="1:12" ht="15.75" customHeight="1" x14ac:dyDescent="0.25">
      <c r="A12" s="15" t="s">
        <v>254</v>
      </c>
      <c r="B12" s="9">
        <v>375437.21</v>
      </c>
      <c r="C12" s="9">
        <v>5895219.8200000003</v>
      </c>
      <c r="D12" s="9">
        <v>178</v>
      </c>
      <c r="E12" s="9">
        <v>230</v>
      </c>
      <c r="F12" s="7">
        <v>125</v>
      </c>
      <c r="G12" s="7">
        <v>129</v>
      </c>
      <c r="H12" s="7">
        <v>4</v>
      </c>
      <c r="I12" s="7">
        <v>2.87</v>
      </c>
    </row>
    <row r="13" spans="1:12" ht="15.75" customHeight="1" x14ac:dyDescent="0.25">
      <c r="A13" s="16"/>
      <c r="B13" s="16"/>
      <c r="C13" s="16"/>
      <c r="D13" s="16"/>
      <c r="E13" s="16"/>
      <c r="F13" s="11">
        <v>133.94999999999999</v>
      </c>
      <c r="G13" s="11">
        <v>138.5</v>
      </c>
      <c r="H13" s="11">
        <v>4.55</v>
      </c>
      <c r="I13" s="11">
        <v>1.74</v>
      </c>
    </row>
    <row r="14" spans="1:12" ht="15.75" customHeight="1" x14ac:dyDescent="0.25">
      <c r="A14" s="17"/>
      <c r="B14" s="17"/>
      <c r="C14" s="17"/>
      <c r="D14" s="17"/>
      <c r="E14" s="17"/>
      <c r="F14" s="18">
        <v>149.25</v>
      </c>
      <c r="G14" s="18">
        <v>151.25</v>
      </c>
      <c r="H14" s="18">
        <v>2</v>
      </c>
      <c r="I14" s="18">
        <v>1.63</v>
      </c>
    </row>
    <row r="15" spans="1:12" ht="15.75" customHeight="1" x14ac:dyDescent="0.25">
      <c r="A15" s="15" t="s">
        <v>255</v>
      </c>
      <c r="B15" s="9">
        <v>375530.02</v>
      </c>
      <c r="C15" s="9">
        <v>5895213.75</v>
      </c>
      <c r="D15" s="9">
        <v>178</v>
      </c>
      <c r="E15" s="9">
        <v>193</v>
      </c>
      <c r="F15" s="7">
        <v>18.350000000000001</v>
      </c>
      <c r="G15" s="7">
        <v>73</v>
      </c>
      <c r="H15" s="7">
        <v>54.65</v>
      </c>
      <c r="I15" s="7">
        <v>2.5099999999999998</v>
      </c>
    </row>
    <row r="16" spans="1:12" ht="15.75" customHeight="1" x14ac:dyDescent="0.25">
      <c r="A16" s="10" t="s">
        <v>64</v>
      </c>
      <c r="B16" s="10"/>
      <c r="C16" s="10"/>
      <c r="D16" s="10"/>
      <c r="E16" s="10"/>
      <c r="F16" s="11">
        <v>43</v>
      </c>
      <c r="G16" s="11">
        <v>57</v>
      </c>
      <c r="H16" s="11">
        <v>14</v>
      </c>
      <c r="I16" s="11">
        <v>3.52</v>
      </c>
    </row>
    <row r="17" spans="1:9" ht="15.75" customHeight="1" x14ac:dyDescent="0.25">
      <c r="A17" s="17"/>
      <c r="B17" s="17"/>
      <c r="C17" s="17"/>
      <c r="D17" s="17"/>
      <c r="E17" s="17"/>
      <c r="F17" s="18">
        <v>172</v>
      </c>
      <c r="G17" s="18">
        <v>174</v>
      </c>
      <c r="H17" s="18">
        <v>2</v>
      </c>
      <c r="I17" s="18">
        <v>1.6</v>
      </c>
    </row>
    <row r="18" spans="1:9" ht="15.75" customHeight="1" x14ac:dyDescent="0.25">
      <c r="A18" s="21" t="s">
        <v>256</v>
      </c>
      <c r="B18" s="8">
        <v>375401.99</v>
      </c>
      <c r="C18" s="8">
        <v>5895216.7400000002</v>
      </c>
      <c r="D18" s="8">
        <v>178</v>
      </c>
      <c r="E18" s="8">
        <v>182</v>
      </c>
      <c r="F18" s="8">
        <v>160.5</v>
      </c>
      <c r="G18" s="8">
        <v>168.75</v>
      </c>
      <c r="H18" s="8">
        <v>8.25</v>
      </c>
      <c r="I18" s="8">
        <v>2.96</v>
      </c>
    </row>
    <row r="19" spans="1:9" ht="15.75" customHeight="1" x14ac:dyDescent="0.25">
      <c r="A19" s="15" t="s">
        <v>257</v>
      </c>
      <c r="B19" s="9">
        <v>375660.01</v>
      </c>
      <c r="C19" s="9">
        <v>5895065.5199999996</v>
      </c>
      <c r="D19" s="9">
        <v>186</v>
      </c>
      <c r="E19" s="9">
        <v>151.18</v>
      </c>
      <c r="F19" s="7">
        <v>62.8</v>
      </c>
      <c r="G19" s="7">
        <v>65.8</v>
      </c>
      <c r="H19" s="7">
        <v>3</v>
      </c>
      <c r="I19" s="7">
        <v>1.1499999999999999</v>
      </c>
    </row>
    <row r="20" spans="1:9" ht="15.75" customHeight="1" x14ac:dyDescent="0.25">
      <c r="A20" s="17"/>
      <c r="B20" s="17"/>
      <c r="C20" s="17"/>
      <c r="D20" s="17"/>
      <c r="E20" s="17"/>
      <c r="F20" s="18">
        <v>92.7</v>
      </c>
      <c r="G20" s="18">
        <v>96.2</v>
      </c>
      <c r="H20" s="18">
        <v>3.5</v>
      </c>
      <c r="I20" s="18">
        <v>1.77</v>
      </c>
    </row>
    <row r="21" spans="1:9" ht="15.75" customHeight="1" x14ac:dyDescent="0.25">
      <c r="A21" s="15" t="s">
        <v>258</v>
      </c>
      <c r="B21" s="9">
        <v>375593.42</v>
      </c>
      <c r="C21" s="9">
        <v>5895056.21</v>
      </c>
      <c r="D21" s="9">
        <v>197</v>
      </c>
      <c r="E21" s="9">
        <v>178.61</v>
      </c>
      <c r="F21" s="7">
        <v>148.1</v>
      </c>
      <c r="G21" s="7">
        <v>150.75</v>
      </c>
      <c r="H21" s="7">
        <v>2.65</v>
      </c>
      <c r="I21" s="7">
        <v>1.5</v>
      </c>
    </row>
    <row r="22" spans="1:9" ht="15.75" customHeight="1" x14ac:dyDescent="0.25">
      <c r="A22" s="16"/>
      <c r="B22" s="16"/>
      <c r="C22" s="16"/>
      <c r="D22" s="16"/>
      <c r="E22" s="16"/>
      <c r="F22" s="11">
        <v>155.65</v>
      </c>
      <c r="G22" s="11">
        <v>166.3</v>
      </c>
      <c r="H22" s="11">
        <v>10.65</v>
      </c>
      <c r="I22" s="11">
        <v>1.74</v>
      </c>
    </row>
    <row r="23" spans="1:9" ht="15.75" customHeight="1" x14ac:dyDescent="0.25">
      <c r="A23" s="10" t="s">
        <v>64</v>
      </c>
      <c r="B23" s="10"/>
      <c r="C23" s="10"/>
      <c r="D23" s="10"/>
      <c r="E23" s="10"/>
      <c r="F23" s="11">
        <v>155.65</v>
      </c>
      <c r="G23" s="11">
        <v>165.3</v>
      </c>
      <c r="H23" s="11">
        <v>9.65</v>
      </c>
      <c r="I23" s="11">
        <v>1.8</v>
      </c>
    </row>
    <row r="24" spans="1:9" ht="15.75" customHeight="1" x14ac:dyDescent="0.25">
      <c r="A24" s="17"/>
      <c r="B24" s="17"/>
      <c r="C24" s="17"/>
      <c r="D24" s="17"/>
      <c r="E24" s="17"/>
      <c r="F24" s="18">
        <v>172.3</v>
      </c>
      <c r="G24" s="18">
        <v>175.3</v>
      </c>
      <c r="H24" s="18">
        <v>3</v>
      </c>
      <c r="I24" s="18">
        <v>1.68</v>
      </c>
    </row>
    <row r="25" spans="1:9" ht="15.75" customHeight="1" x14ac:dyDescent="0.25">
      <c r="A25" s="21" t="s">
        <v>259</v>
      </c>
      <c r="B25" s="8">
        <v>375525</v>
      </c>
      <c r="C25" s="8">
        <v>5895007</v>
      </c>
      <c r="D25" s="8">
        <v>198</v>
      </c>
      <c r="E25" s="8">
        <v>239.57</v>
      </c>
      <c r="F25" s="8">
        <v>228.05</v>
      </c>
      <c r="G25" s="8">
        <v>239.57</v>
      </c>
      <c r="H25" s="8">
        <v>11.52</v>
      </c>
      <c r="I25" s="8">
        <v>2.04</v>
      </c>
    </row>
    <row r="26" spans="1:9" ht="15.75" customHeight="1" x14ac:dyDescent="0.25">
      <c r="A26" s="15" t="s">
        <v>260</v>
      </c>
      <c r="B26" s="9">
        <v>375451</v>
      </c>
      <c r="C26" s="9">
        <v>5895139</v>
      </c>
      <c r="D26" s="9">
        <v>190</v>
      </c>
      <c r="E26" s="9">
        <v>93.27</v>
      </c>
      <c r="F26" s="7">
        <v>53.8</v>
      </c>
      <c r="G26" s="7">
        <v>66.349999999999994</v>
      </c>
      <c r="H26" s="7">
        <v>12.55</v>
      </c>
      <c r="I26" s="7">
        <v>9.2200000000000006</v>
      </c>
    </row>
    <row r="27" spans="1:9" ht="15.75" customHeight="1" x14ac:dyDescent="0.25">
      <c r="A27" s="10" t="s">
        <v>64</v>
      </c>
      <c r="B27" s="10"/>
      <c r="C27" s="10"/>
      <c r="D27" s="10"/>
      <c r="E27" s="10"/>
      <c r="F27" s="11">
        <v>53.8</v>
      </c>
      <c r="G27" s="11">
        <v>62.25</v>
      </c>
      <c r="H27" s="11">
        <v>8.4499999999999993</v>
      </c>
      <c r="I27" s="11">
        <v>11.82</v>
      </c>
    </row>
    <row r="28" spans="1:9" ht="15.75" customHeight="1" x14ac:dyDescent="0.25">
      <c r="A28" s="20" t="s">
        <v>64</v>
      </c>
      <c r="B28" s="20"/>
      <c r="C28" s="20"/>
      <c r="D28" s="20"/>
      <c r="E28" s="20"/>
      <c r="F28" s="18">
        <v>58.25</v>
      </c>
      <c r="G28" s="18">
        <v>65.599999999999994</v>
      </c>
      <c r="H28" s="18">
        <v>4.3499999999999996</v>
      </c>
      <c r="I28" s="18">
        <v>5.54</v>
      </c>
    </row>
    <row r="29" spans="1:9" ht="15.75" customHeight="1" x14ac:dyDescent="0.25">
      <c r="A29" s="15" t="s">
        <v>261</v>
      </c>
      <c r="B29" s="9">
        <v>375451</v>
      </c>
      <c r="C29" s="9">
        <v>5895139</v>
      </c>
      <c r="D29" s="9">
        <v>190</v>
      </c>
      <c r="E29" s="9">
        <v>93.27</v>
      </c>
      <c r="F29" s="7">
        <v>66.75</v>
      </c>
      <c r="G29" s="7">
        <v>68.099999999999994</v>
      </c>
      <c r="H29" s="7">
        <v>1.35</v>
      </c>
      <c r="I29" s="7">
        <v>4.07</v>
      </c>
    </row>
    <row r="30" spans="1:9" ht="15.75" customHeight="1" x14ac:dyDescent="0.25">
      <c r="A30" s="16"/>
      <c r="B30" s="16"/>
      <c r="C30" s="16"/>
      <c r="D30" s="16"/>
      <c r="E30" s="16"/>
      <c r="F30" s="11">
        <v>75.099999999999994</v>
      </c>
      <c r="G30" s="11">
        <v>76.099999999999994</v>
      </c>
      <c r="H30" s="11">
        <v>1</v>
      </c>
      <c r="I30" s="11">
        <v>2.08</v>
      </c>
    </row>
    <row r="31" spans="1:9" ht="15.75" customHeight="1" x14ac:dyDescent="0.25">
      <c r="A31" s="17"/>
      <c r="B31" s="17"/>
      <c r="C31" s="17"/>
      <c r="D31" s="17"/>
      <c r="E31" s="17"/>
      <c r="F31" s="18">
        <v>78.599999999999994</v>
      </c>
      <c r="G31" s="18">
        <v>80.599999999999994</v>
      </c>
      <c r="H31" s="18">
        <v>2</v>
      </c>
      <c r="I31" s="18">
        <v>1.49</v>
      </c>
    </row>
    <row r="32" spans="1:9" ht="15.75" customHeight="1" x14ac:dyDescent="0.25">
      <c r="A32" s="15" t="s">
        <v>262</v>
      </c>
      <c r="B32" s="9">
        <v>375502</v>
      </c>
      <c r="C32" s="9">
        <v>5895103</v>
      </c>
      <c r="D32" s="9">
        <v>190</v>
      </c>
      <c r="E32" s="9">
        <v>96.32</v>
      </c>
      <c r="F32" s="7">
        <v>74.25</v>
      </c>
      <c r="G32" s="7">
        <v>95.25</v>
      </c>
      <c r="H32" s="7">
        <v>21</v>
      </c>
      <c r="I32" s="7">
        <v>4.16</v>
      </c>
    </row>
    <row r="33" spans="1:9" ht="15.75" customHeight="1" x14ac:dyDescent="0.25">
      <c r="A33" s="20" t="s">
        <v>64</v>
      </c>
      <c r="B33" s="20"/>
      <c r="C33" s="20"/>
      <c r="D33" s="20"/>
      <c r="E33" s="20"/>
      <c r="F33" s="18">
        <v>77.28</v>
      </c>
      <c r="G33" s="18">
        <v>89.95</v>
      </c>
      <c r="H33" s="18">
        <v>12.67</v>
      </c>
      <c r="I33" s="18">
        <v>6.4</v>
      </c>
    </row>
    <row r="34" spans="1:9" ht="15.75" customHeight="1" x14ac:dyDescent="0.25">
      <c r="A34" s="15" t="s">
        <v>263</v>
      </c>
      <c r="B34" s="9">
        <v>375555.11</v>
      </c>
      <c r="C34" s="9">
        <v>5895088.3200000003</v>
      </c>
      <c r="D34" s="9">
        <v>191</v>
      </c>
      <c r="E34" s="9">
        <v>215.19</v>
      </c>
      <c r="F34" s="7">
        <v>118.65</v>
      </c>
      <c r="G34" s="7">
        <v>120</v>
      </c>
      <c r="H34" s="7">
        <v>1.35</v>
      </c>
      <c r="I34" s="7">
        <v>1.97</v>
      </c>
    </row>
    <row r="35" spans="1:9" ht="15.75" customHeight="1" x14ac:dyDescent="0.25">
      <c r="A35" s="16"/>
      <c r="B35" s="16"/>
      <c r="C35" s="16"/>
      <c r="D35" s="16"/>
      <c r="E35" s="16"/>
      <c r="F35" s="11">
        <v>173.5</v>
      </c>
      <c r="G35" s="11">
        <v>179.1</v>
      </c>
      <c r="H35" s="11">
        <v>5.6</v>
      </c>
      <c r="I35" s="11">
        <v>2.1800000000000002</v>
      </c>
    </row>
    <row r="36" spans="1:9" ht="15.75" customHeight="1" x14ac:dyDescent="0.25">
      <c r="A36" s="16"/>
      <c r="B36" s="16"/>
      <c r="C36" s="16"/>
      <c r="D36" s="16"/>
      <c r="E36" s="16"/>
      <c r="F36" s="11">
        <v>186.55</v>
      </c>
      <c r="G36" s="11">
        <v>194</v>
      </c>
      <c r="H36" s="11">
        <v>7.45</v>
      </c>
      <c r="I36" s="11">
        <v>3.6</v>
      </c>
    </row>
    <row r="37" spans="1:9" ht="15.75" customHeight="1" x14ac:dyDescent="0.25">
      <c r="A37" s="20" t="s">
        <v>64</v>
      </c>
      <c r="B37" s="20"/>
      <c r="C37" s="20"/>
      <c r="D37" s="20"/>
      <c r="E37" s="20"/>
      <c r="F37" s="18">
        <v>187</v>
      </c>
      <c r="G37" s="18">
        <v>195</v>
      </c>
      <c r="H37" s="18">
        <v>8</v>
      </c>
      <c r="I37" s="18">
        <v>3.32</v>
      </c>
    </row>
    <row r="38" spans="1:9" ht="15.75" customHeight="1" x14ac:dyDescent="0.25">
      <c r="A38" s="15" t="s">
        <v>264</v>
      </c>
      <c r="B38" s="9">
        <v>375434.14</v>
      </c>
      <c r="C38" s="9">
        <v>5895115.3200000003</v>
      </c>
      <c r="D38" s="9">
        <v>196</v>
      </c>
      <c r="E38" s="9">
        <v>160.32</v>
      </c>
      <c r="F38" s="7">
        <v>133.1</v>
      </c>
      <c r="G38" s="7">
        <v>150.94999999999999</v>
      </c>
      <c r="H38" s="7">
        <v>17.850000000000001</v>
      </c>
      <c r="I38" s="7">
        <v>2.72</v>
      </c>
    </row>
    <row r="39" spans="1:9" ht="15.75" customHeight="1" x14ac:dyDescent="0.25">
      <c r="A39" s="10" t="s">
        <v>64</v>
      </c>
      <c r="B39" s="10"/>
      <c r="C39" s="10"/>
      <c r="D39" s="10"/>
      <c r="E39" s="10"/>
      <c r="F39" s="11">
        <v>133.1</v>
      </c>
      <c r="G39" s="11">
        <v>137.1</v>
      </c>
      <c r="H39" s="11">
        <v>4</v>
      </c>
      <c r="I39" s="11">
        <v>5.12</v>
      </c>
    </row>
    <row r="40" spans="1:9" ht="15.75" customHeight="1" x14ac:dyDescent="0.25">
      <c r="A40" s="10" t="s">
        <v>64</v>
      </c>
      <c r="B40" s="10"/>
      <c r="C40" s="10"/>
      <c r="D40" s="10"/>
      <c r="E40" s="10"/>
      <c r="F40" s="11">
        <v>139.1</v>
      </c>
      <c r="G40" s="11">
        <v>148.9</v>
      </c>
      <c r="H40" s="11">
        <v>9.8000000000000007</v>
      </c>
      <c r="I40" s="11">
        <v>2.5099999999999998</v>
      </c>
    </row>
    <row r="41" spans="1:9" ht="15.75" customHeight="1" x14ac:dyDescent="0.25">
      <c r="A41" s="20" t="s">
        <v>64</v>
      </c>
      <c r="B41" s="20"/>
      <c r="C41" s="20"/>
      <c r="D41" s="20"/>
      <c r="E41" s="20"/>
      <c r="F41" s="18">
        <v>149.85</v>
      </c>
      <c r="G41" s="18">
        <v>150.94999999999999</v>
      </c>
      <c r="H41" s="18">
        <v>1.1000000000000001</v>
      </c>
      <c r="I41" s="18">
        <v>1.82</v>
      </c>
    </row>
    <row r="42" spans="1:9" ht="15.75" customHeight="1" x14ac:dyDescent="0.25">
      <c r="A42" s="15" t="s">
        <v>265</v>
      </c>
      <c r="B42" s="9">
        <v>375499.2</v>
      </c>
      <c r="C42" s="9">
        <v>5895037.2699999996</v>
      </c>
      <c r="D42" s="9">
        <v>193</v>
      </c>
      <c r="E42" s="9">
        <v>203</v>
      </c>
      <c r="F42" s="7">
        <v>162.75</v>
      </c>
      <c r="G42" s="7">
        <v>170.95</v>
      </c>
      <c r="H42" s="7">
        <v>8.1999999999999993</v>
      </c>
      <c r="I42" s="7">
        <v>1.17</v>
      </c>
    </row>
    <row r="43" spans="1:9" ht="15.75" customHeight="1" x14ac:dyDescent="0.25">
      <c r="A43" s="10" t="s">
        <v>64</v>
      </c>
      <c r="B43" s="10"/>
      <c r="C43" s="10"/>
      <c r="D43" s="10"/>
      <c r="E43" s="10"/>
      <c r="F43" s="11">
        <v>166.95</v>
      </c>
      <c r="G43" s="11">
        <v>170.95</v>
      </c>
      <c r="H43" s="11">
        <v>4</v>
      </c>
      <c r="I43" s="11">
        <v>1.43</v>
      </c>
    </row>
    <row r="44" spans="1:9" ht="15.75" customHeight="1" x14ac:dyDescent="0.25">
      <c r="A44" s="17"/>
      <c r="B44" s="17"/>
      <c r="C44" s="17"/>
      <c r="D44" s="17"/>
      <c r="E44" s="17"/>
      <c r="F44" s="18">
        <v>177.85</v>
      </c>
      <c r="G44" s="18">
        <v>179.95</v>
      </c>
      <c r="H44" s="18">
        <v>2.1</v>
      </c>
      <c r="I44" s="18">
        <v>2.5</v>
      </c>
    </row>
    <row r="45" spans="1:9" ht="15.75" customHeight="1" x14ac:dyDescent="0.25">
      <c r="A45" s="15" t="s">
        <v>266</v>
      </c>
      <c r="B45" s="9">
        <v>375431.27</v>
      </c>
      <c r="C45" s="9">
        <v>5895205.2300000004</v>
      </c>
      <c r="D45" s="9">
        <v>178</v>
      </c>
      <c r="E45" s="9">
        <v>163.37</v>
      </c>
      <c r="F45" s="7">
        <v>71.16</v>
      </c>
      <c r="G45" s="7">
        <v>74.42</v>
      </c>
      <c r="H45" s="7">
        <v>3.26</v>
      </c>
      <c r="I45" s="7">
        <v>2.08</v>
      </c>
    </row>
    <row r="46" spans="1:9" ht="15.75" customHeight="1" x14ac:dyDescent="0.25">
      <c r="A46" s="16" t="s">
        <v>64</v>
      </c>
      <c r="B46" s="16"/>
      <c r="C46" s="16"/>
      <c r="D46" s="16"/>
      <c r="E46" s="16"/>
      <c r="F46" s="11">
        <v>71.16</v>
      </c>
      <c r="G46" s="11">
        <v>73.42</v>
      </c>
      <c r="H46" s="11">
        <v>2.2599999999999998</v>
      </c>
      <c r="I46" s="11">
        <v>2.6</v>
      </c>
    </row>
    <row r="47" spans="1:9" ht="15.75" customHeight="1" x14ac:dyDescent="0.25">
      <c r="A47" s="17"/>
      <c r="B47" s="17"/>
      <c r="C47" s="17"/>
      <c r="D47" s="17"/>
      <c r="E47" s="17"/>
      <c r="F47" s="18">
        <v>148.59</v>
      </c>
      <c r="G47" s="18">
        <v>152.32</v>
      </c>
      <c r="H47" s="18">
        <v>3.73</v>
      </c>
      <c r="I47" s="18">
        <v>1.98</v>
      </c>
    </row>
    <row r="48" spans="1:9" ht="15.75" customHeight="1" x14ac:dyDescent="0.25">
      <c r="A48" s="15" t="s">
        <v>267</v>
      </c>
      <c r="B48" s="9">
        <v>375338</v>
      </c>
      <c r="C48" s="9">
        <v>5895109</v>
      </c>
      <c r="D48" s="9">
        <v>203</v>
      </c>
      <c r="E48" s="9">
        <v>322.77999999999997</v>
      </c>
      <c r="F48" s="7">
        <v>190.5</v>
      </c>
      <c r="G48" s="7">
        <v>210</v>
      </c>
      <c r="H48" s="7">
        <v>19.5</v>
      </c>
      <c r="I48" s="7">
        <v>2.09</v>
      </c>
    </row>
    <row r="49" spans="1:9" ht="15.75" customHeight="1" x14ac:dyDescent="0.25">
      <c r="A49" s="10" t="s">
        <v>64</v>
      </c>
      <c r="B49" s="10"/>
      <c r="C49" s="10"/>
      <c r="D49" s="10"/>
      <c r="E49" s="10"/>
      <c r="F49" s="11">
        <v>190.5</v>
      </c>
      <c r="G49" s="11">
        <v>195</v>
      </c>
      <c r="H49" s="11">
        <v>4.5</v>
      </c>
      <c r="I49" s="11">
        <v>3.47</v>
      </c>
    </row>
    <row r="50" spans="1:9" ht="15.75" customHeight="1" x14ac:dyDescent="0.25">
      <c r="A50" s="10" t="s">
        <v>64</v>
      </c>
      <c r="B50" s="10"/>
      <c r="C50" s="10"/>
      <c r="D50" s="10"/>
      <c r="E50" s="10"/>
      <c r="F50" s="11">
        <v>198</v>
      </c>
      <c r="G50" s="11">
        <v>200</v>
      </c>
      <c r="H50" s="11">
        <v>2</v>
      </c>
      <c r="I50" s="11">
        <v>1.06</v>
      </c>
    </row>
    <row r="51" spans="1:9" ht="15.75" customHeight="1" x14ac:dyDescent="0.25">
      <c r="A51" s="10" t="s">
        <v>64</v>
      </c>
      <c r="B51" s="10"/>
      <c r="C51" s="10"/>
      <c r="D51" s="10"/>
      <c r="E51" s="10"/>
      <c r="F51" s="11">
        <v>202</v>
      </c>
      <c r="G51" s="11">
        <v>210</v>
      </c>
      <c r="H51" s="11">
        <v>8</v>
      </c>
      <c r="I51" s="11">
        <v>2.38</v>
      </c>
    </row>
    <row r="52" spans="1:9" ht="15.75" customHeight="1" x14ac:dyDescent="0.25">
      <c r="A52" s="16"/>
      <c r="B52" s="16"/>
      <c r="C52" s="16"/>
      <c r="D52" s="16"/>
      <c r="E52" s="16"/>
      <c r="F52" s="11">
        <v>273.5</v>
      </c>
      <c r="G52" s="11">
        <v>275</v>
      </c>
      <c r="H52" s="11">
        <v>1.5</v>
      </c>
      <c r="I52" s="11">
        <v>3.43</v>
      </c>
    </row>
    <row r="53" spans="1:9" ht="15.75" customHeight="1" x14ac:dyDescent="0.25">
      <c r="A53" s="17"/>
      <c r="B53" s="17"/>
      <c r="C53" s="17"/>
      <c r="D53" s="17"/>
      <c r="E53" s="17"/>
      <c r="F53" s="18">
        <v>285.29000000000002</v>
      </c>
      <c r="G53" s="18">
        <v>287.39</v>
      </c>
      <c r="H53" s="18">
        <v>2.1</v>
      </c>
      <c r="I53" s="18">
        <v>1.22</v>
      </c>
    </row>
    <row r="54" spans="1:9" ht="15.75" customHeight="1" x14ac:dyDescent="0.25">
      <c r="A54" s="15" t="s">
        <v>268</v>
      </c>
      <c r="B54" s="9">
        <v>375451</v>
      </c>
      <c r="C54" s="9">
        <v>5895139</v>
      </c>
      <c r="D54" s="9">
        <v>190</v>
      </c>
      <c r="E54" s="9">
        <v>148.13</v>
      </c>
      <c r="F54" s="7">
        <v>60.29</v>
      </c>
      <c r="G54" s="7">
        <v>61.29</v>
      </c>
      <c r="H54" s="7">
        <v>1</v>
      </c>
      <c r="I54" s="7">
        <v>2.42</v>
      </c>
    </row>
    <row r="55" spans="1:9" ht="15.75" customHeight="1" x14ac:dyDescent="0.25">
      <c r="A55" s="16"/>
      <c r="B55" s="16"/>
      <c r="C55" s="16"/>
      <c r="D55" s="16"/>
      <c r="E55" s="16"/>
      <c r="F55" s="11">
        <v>63.79</v>
      </c>
      <c r="G55" s="11">
        <v>65.290000000000006</v>
      </c>
      <c r="H55" s="11">
        <v>1.5</v>
      </c>
      <c r="I55" s="11">
        <v>2.75</v>
      </c>
    </row>
    <row r="56" spans="1:9" ht="15.75" customHeight="1" x14ac:dyDescent="0.25">
      <c r="A56" s="16"/>
      <c r="B56" s="16"/>
      <c r="C56" s="16"/>
      <c r="D56" s="16"/>
      <c r="E56" s="16"/>
      <c r="F56" s="11">
        <v>67.790000000000006</v>
      </c>
      <c r="G56" s="11">
        <v>69.55</v>
      </c>
      <c r="H56" s="11">
        <v>1.76</v>
      </c>
      <c r="I56" s="11">
        <v>2.2400000000000002</v>
      </c>
    </row>
    <row r="57" spans="1:9" ht="15.75" customHeight="1" x14ac:dyDescent="0.25">
      <c r="A57" s="16"/>
      <c r="B57" s="16"/>
      <c r="C57" s="16"/>
      <c r="D57" s="16"/>
      <c r="E57" s="16"/>
      <c r="F57" s="11">
        <v>110.81</v>
      </c>
      <c r="G57" s="11">
        <v>140</v>
      </c>
      <c r="H57" s="11">
        <v>29.19</v>
      </c>
      <c r="I57" s="11">
        <v>2.4300000000000002</v>
      </c>
    </row>
    <row r="58" spans="1:9" ht="15.75" customHeight="1" x14ac:dyDescent="0.25">
      <c r="A58" s="10" t="s">
        <v>64</v>
      </c>
      <c r="B58" s="10"/>
      <c r="C58" s="10"/>
      <c r="D58" s="10"/>
      <c r="E58" s="10"/>
      <c r="F58" s="11">
        <v>112.06</v>
      </c>
      <c r="G58" s="11">
        <v>113.06</v>
      </c>
      <c r="H58" s="11">
        <v>1</v>
      </c>
      <c r="I58" s="11">
        <v>1.4</v>
      </c>
    </row>
    <row r="59" spans="1:9" ht="15.75" customHeight="1" x14ac:dyDescent="0.25">
      <c r="A59" s="10" t="s">
        <v>64</v>
      </c>
      <c r="B59" s="10"/>
      <c r="C59" s="10"/>
      <c r="D59" s="10"/>
      <c r="E59" s="10"/>
      <c r="F59" s="11">
        <v>113.56</v>
      </c>
      <c r="G59" s="11">
        <v>115.1</v>
      </c>
      <c r="H59" s="11">
        <v>1.54</v>
      </c>
      <c r="I59" s="11">
        <v>2.29</v>
      </c>
    </row>
    <row r="60" spans="1:9" ht="15.75" customHeight="1" x14ac:dyDescent="0.25">
      <c r="A60" s="10" t="s">
        <v>64</v>
      </c>
      <c r="B60" s="10"/>
      <c r="C60" s="10"/>
      <c r="D60" s="10"/>
      <c r="E60" s="10"/>
      <c r="F60" s="11">
        <v>117.65</v>
      </c>
      <c r="G60" s="11">
        <v>119.65</v>
      </c>
      <c r="H60" s="11">
        <v>2</v>
      </c>
      <c r="I60" s="11">
        <v>1.45</v>
      </c>
    </row>
    <row r="61" spans="1:9" ht="15.75" customHeight="1" x14ac:dyDescent="0.25">
      <c r="A61" s="20" t="s">
        <v>64</v>
      </c>
      <c r="B61" s="20"/>
      <c r="C61" s="20"/>
      <c r="D61" s="20"/>
      <c r="E61" s="20"/>
      <c r="F61" s="18">
        <v>123.23</v>
      </c>
      <c r="G61" s="18">
        <v>139</v>
      </c>
      <c r="H61" s="18">
        <v>15.77</v>
      </c>
      <c r="I61" s="18">
        <v>3.61</v>
      </c>
    </row>
    <row r="62" spans="1:9" ht="15.75" customHeight="1" x14ac:dyDescent="0.25">
      <c r="A62" s="15" t="s">
        <v>269</v>
      </c>
      <c r="B62" s="9">
        <v>375451</v>
      </c>
      <c r="C62" s="9">
        <v>5895139</v>
      </c>
      <c r="D62" s="9">
        <v>190</v>
      </c>
      <c r="E62" s="9">
        <v>178.81</v>
      </c>
      <c r="F62" s="7">
        <v>64.290000000000006</v>
      </c>
      <c r="G62" s="7">
        <v>65.790000000000006</v>
      </c>
      <c r="H62" s="7">
        <v>1.5</v>
      </c>
      <c r="I62" s="7">
        <v>2.57</v>
      </c>
    </row>
    <row r="63" spans="1:9" ht="15.75" customHeight="1" x14ac:dyDescent="0.25">
      <c r="A63" s="16"/>
      <c r="B63" s="16"/>
      <c r="C63" s="16"/>
      <c r="D63" s="16"/>
      <c r="E63" s="16"/>
      <c r="F63" s="11">
        <v>69.819999999999993</v>
      </c>
      <c r="G63" s="11">
        <v>71.319999999999993</v>
      </c>
      <c r="H63" s="11">
        <v>1.5</v>
      </c>
      <c r="I63" s="11">
        <v>3.41</v>
      </c>
    </row>
    <row r="64" spans="1:9" ht="15.75" customHeight="1" x14ac:dyDescent="0.25">
      <c r="A64" s="16"/>
      <c r="B64" s="16"/>
      <c r="C64" s="16"/>
      <c r="D64" s="16"/>
      <c r="E64" s="16"/>
      <c r="F64" s="11">
        <v>117.97</v>
      </c>
      <c r="G64" s="11">
        <v>140.1</v>
      </c>
      <c r="H64" s="11">
        <v>22.13</v>
      </c>
      <c r="I64" s="11">
        <v>1.72</v>
      </c>
    </row>
    <row r="65" spans="1:9" ht="15.75" customHeight="1" x14ac:dyDescent="0.25">
      <c r="A65" s="10" t="s">
        <v>64</v>
      </c>
      <c r="B65" s="10"/>
      <c r="C65" s="10"/>
      <c r="D65" s="10"/>
      <c r="E65" s="10"/>
      <c r="F65" s="11">
        <v>117.97</v>
      </c>
      <c r="G65" s="11">
        <v>120.47</v>
      </c>
      <c r="H65" s="11">
        <v>2.5</v>
      </c>
      <c r="I65" s="11">
        <v>3.06</v>
      </c>
    </row>
    <row r="66" spans="1:9" ht="15.75" customHeight="1" x14ac:dyDescent="0.25">
      <c r="A66" s="10" t="s">
        <v>64</v>
      </c>
      <c r="B66" s="10"/>
      <c r="C66" s="10"/>
      <c r="D66" s="10"/>
      <c r="E66" s="10"/>
      <c r="F66" s="11">
        <v>129.63999999999999</v>
      </c>
      <c r="G66" s="11">
        <v>131.13999999999999</v>
      </c>
      <c r="H66" s="11">
        <v>1.5</v>
      </c>
      <c r="I66" s="11">
        <v>5.68</v>
      </c>
    </row>
    <row r="67" spans="1:9" ht="15.75" customHeight="1" x14ac:dyDescent="0.25">
      <c r="A67" s="10" t="s">
        <v>64</v>
      </c>
      <c r="B67" s="10"/>
      <c r="C67" s="10"/>
      <c r="D67" s="10"/>
      <c r="E67" s="10"/>
      <c r="F67" s="11">
        <v>131.84</v>
      </c>
      <c r="G67" s="11">
        <v>132.84</v>
      </c>
      <c r="H67" s="11">
        <v>1</v>
      </c>
      <c r="I67" s="11">
        <v>1.42</v>
      </c>
    </row>
    <row r="68" spans="1:9" ht="15.75" customHeight="1" x14ac:dyDescent="0.25">
      <c r="A68" s="10" t="s">
        <v>64</v>
      </c>
      <c r="B68" s="10"/>
      <c r="C68" s="10"/>
      <c r="D68" s="10"/>
      <c r="E68" s="10"/>
      <c r="F68" s="11">
        <v>133.84</v>
      </c>
      <c r="G68" s="11">
        <v>134.84</v>
      </c>
      <c r="H68" s="11">
        <v>1</v>
      </c>
      <c r="I68" s="11">
        <v>2.3199999999999998</v>
      </c>
    </row>
    <row r="69" spans="1:9" ht="15.75" customHeight="1" x14ac:dyDescent="0.25">
      <c r="A69" s="20" t="s">
        <v>64</v>
      </c>
      <c r="B69" s="20"/>
      <c r="C69" s="20"/>
      <c r="D69" s="20"/>
      <c r="E69" s="20"/>
      <c r="F69" s="18">
        <v>136.94</v>
      </c>
      <c r="G69" s="18">
        <v>140.1</v>
      </c>
      <c r="H69" s="18">
        <v>3.16</v>
      </c>
      <c r="I69" s="18">
        <v>3.43</v>
      </c>
    </row>
    <row r="70" spans="1:9" ht="15.75" customHeight="1" x14ac:dyDescent="0.25">
      <c r="A70" s="15" t="s">
        <v>270</v>
      </c>
      <c r="B70" s="9">
        <v>375499.2</v>
      </c>
      <c r="C70" s="9">
        <v>5895037.2699999996</v>
      </c>
      <c r="D70" s="9">
        <v>193</v>
      </c>
      <c r="E70" s="9">
        <v>309.08999999999997</v>
      </c>
      <c r="F70" s="7">
        <v>243.25</v>
      </c>
      <c r="G70" s="7">
        <v>245.25</v>
      </c>
      <c r="H70" s="7">
        <v>2</v>
      </c>
      <c r="I70" s="7">
        <v>4.95</v>
      </c>
    </row>
    <row r="71" spans="1:9" ht="15.75" customHeight="1" x14ac:dyDescent="0.25">
      <c r="A71" s="17"/>
      <c r="B71" s="17"/>
      <c r="C71" s="17"/>
      <c r="D71" s="17"/>
      <c r="E71" s="17"/>
      <c r="F71" s="18">
        <v>260.91000000000003</v>
      </c>
      <c r="G71" s="18">
        <v>264.36</v>
      </c>
      <c r="H71" s="18">
        <v>3.45</v>
      </c>
      <c r="I71" s="18">
        <v>3.34</v>
      </c>
    </row>
    <row r="72" spans="1:9" ht="15.75" customHeight="1" x14ac:dyDescent="0.25">
      <c r="A72" s="15" t="s">
        <v>271</v>
      </c>
      <c r="B72" s="9">
        <v>379547.17</v>
      </c>
      <c r="C72" s="9">
        <v>5901770.71</v>
      </c>
      <c r="D72" s="9">
        <v>186</v>
      </c>
      <c r="E72" s="9">
        <v>111.56</v>
      </c>
      <c r="F72" s="7">
        <v>32.31</v>
      </c>
      <c r="G72" s="7">
        <v>35.31</v>
      </c>
      <c r="H72" s="7">
        <v>3</v>
      </c>
      <c r="I72" s="7">
        <v>0</v>
      </c>
    </row>
    <row r="73" spans="1:9" ht="15.75" customHeight="1" x14ac:dyDescent="0.25">
      <c r="A73" s="17"/>
      <c r="B73" s="17"/>
      <c r="C73" s="17"/>
      <c r="D73" s="17"/>
      <c r="E73" s="17"/>
      <c r="F73" s="18">
        <v>36.31</v>
      </c>
      <c r="G73" s="18">
        <v>38.31</v>
      </c>
      <c r="H73" s="18">
        <v>2</v>
      </c>
      <c r="I73" s="18">
        <v>0</v>
      </c>
    </row>
    <row r="74" spans="1:9" ht="15.75" customHeight="1" x14ac:dyDescent="0.25">
      <c r="A74" s="15" t="s">
        <v>272</v>
      </c>
      <c r="B74" s="9">
        <v>375338</v>
      </c>
      <c r="C74" s="9">
        <v>5895109</v>
      </c>
      <c r="D74" s="9">
        <v>203</v>
      </c>
      <c r="E74" s="9">
        <v>251.76</v>
      </c>
      <c r="F74" s="7">
        <v>169.47</v>
      </c>
      <c r="G74" s="7">
        <v>175.56</v>
      </c>
      <c r="H74" s="7">
        <v>6.09</v>
      </c>
      <c r="I74" s="7">
        <v>1.51</v>
      </c>
    </row>
    <row r="75" spans="1:9" ht="15.75" customHeight="1" x14ac:dyDescent="0.25">
      <c r="A75" s="10" t="s">
        <v>64</v>
      </c>
      <c r="B75" s="10"/>
      <c r="C75" s="10"/>
      <c r="D75" s="10"/>
      <c r="E75" s="10"/>
      <c r="F75" s="11">
        <v>169.47</v>
      </c>
      <c r="G75" s="11">
        <v>170.97</v>
      </c>
      <c r="H75" s="11">
        <v>1.5</v>
      </c>
      <c r="I75" s="11">
        <v>2.38</v>
      </c>
    </row>
    <row r="76" spans="1:9" ht="15.75" customHeight="1" x14ac:dyDescent="0.25">
      <c r="A76" s="10" t="s">
        <v>64</v>
      </c>
      <c r="B76" s="10"/>
      <c r="C76" s="10"/>
      <c r="D76" s="10"/>
      <c r="E76" s="10"/>
      <c r="F76" s="11">
        <v>171.47</v>
      </c>
      <c r="G76" s="11">
        <v>172.47</v>
      </c>
      <c r="H76" s="11">
        <v>1</v>
      </c>
      <c r="I76" s="11">
        <v>1.9</v>
      </c>
    </row>
    <row r="77" spans="1:9" ht="15.75" customHeight="1" x14ac:dyDescent="0.25">
      <c r="A77" s="10" t="s">
        <v>64</v>
      </c>
      <c r="B77" s="10"/>
      <c r="C77" s="10"/>
      <c r="D77" s="10"/>
      <c r="E77" s="10"/>
      <c r="F77" s="11">
        <v>173.47</v>
      </c>
      <c r="G77" s="11">
        <v>174.47</v>
      </c>
      <c r="H77" s="11">
        <v>1</v>
      </c>
      <c r="I77" s="11">
        <v>1.65</v>
      </c>
    </row>
    <row r="78" spans="1:9" ht="15.75" customHeight="1" x14ac:dyDescent="0.25">
      <c r="A78" s="17"/>
      <c r="B78" s="17"/>
      <c r="C78" s="17"/>
      <c r="D78" s="17"/>
      <c r="E78" s="17"/>
      <c r="F78" s="18">
        <v>232.85</v>
      </c>
      <c r="G78" s="18">
        <v>235.27</v>
      </c>
      <c r="H78" s="18">
        <v>2.42</v>
      </c>
      <c r="I78" s="18">
        <v>2.1800000000000002</v>
      </c>
    </row>
    <row r="79" spans="1:9" ht="15.75" customHeight="1" x14ac:dyDescent="0.25">
      <c r="A79" s="15" t="s">
        <v>273</v>
      </c>
      <c r="B79" s="9">
        <v>375499.2</v>
      </c>
      <c r="C79" s="9">
        <v>5895037.2699999996</v>
      </c>
      <c r="D79" s="9">
        <v>178</v>
      </c>
      <c r="E79" s="9">
        <v>239.57</v>
      </c>
      <c r="F79" s="7">
        <v>190.5</v>
      </c>
      <c r="G79" s="7">
        <v>195.5</v>
      </c>
      <c r="H79" s="7">
        <v>5</v>
      </c>
      <c r="I79" s="7">
        <v>0.89</v>
      </c>
    </row>
    <row r="80" spans="1:9" ht="15.75" customHeight="1" x14ac:dyDescent="0.25">
      <c r="A80" s="20" t="s">
        <v>64</v>
      </c>
      <c r="B80" s="20"/>
      <c r="C80" s="20"/>
      <c r="D80" s="20"/>
      <c r="E80" s="20"/>
      <c r="F80" s="18">
        <v>191.5</v>
      </c>
      <c r="G80" s="18">
        <v>193.5</v>
      </c>
      <c r="H80" s="18">
        <v>2</v>
      </c>
      <c r="I80" s="18">
        <v>1</v>
      </c>
    </row>
    <row r="81" spans="1:12" ht="15.75" customHeight="1" x14ac:dyDescent="0.25">
      <c r="A81" s="22" t="s">
        <v>274</v>
      </c>
      <c r="B81" s="9">
        <v>375354.53</v>
      </c>
      <c r="C81" s="9">
        <v>5895028.2300000004</v>
      </c>
      <c r="D81" s="9">
        <v>178</v>
      </c>
      <c r="E81" s="9">
        <v>276.14999999999998</v>
      </c>
      <c r="F81" s="9">
        <v>258</v>
      </c>
      <c r="G81" s="9">
        <v>270</v>
      </c>
      <c r="H81" s="9">
        <v>12</v>
      </c>
      <c r="I81" s="9">
        <v>1.23</v>
      </c>
    </row>
    <row r="82" spans="1:12" ht="15.75" customHeight="1" x14ac:dyDescent="0.25">
      <c r="A82" s="21" t="s">
        <v>275</v>
      </c>
      <c r="B82" s="8">
        <v>375451</v>
      </c>
      <c r="C82" s="8">
        <v>5895139</v>
      </c>
      <c r="D82" s="8">
        <v>190</v>
      </c>
      <c r="E82" s="8">
        <v>71.930000000000007</v>
      </c>
      <c r="F82" s="8">
        <v>49</v>
      </c>
      <c r="G82" s="8">
        <v>58</v>
      </c>
      <c r="H82" s="8">
        <v>9</v>
      </c>
      <c r="I82" s="8">
        <v>1</v>
      </c>
    </row>
    <row r="83" spans="1:12" ht="15.75" customHeight="1" x14ac:dyDescent="0.25">
      <c r="A83" s="22" t="s">
        <v>276</v>
      </c>
      <c r="B83" s="8">
        <v>375451</v>
      </c>
      <c r="C83" s="8">
        <v>5895139</v>
      </c>
      <c r="D83" s="8">
        <v>190</v>
      </c>
      <c r="E83" s="8">
        <v>87.17</v>
      </c>
      <c r="F83" s="8">
        <v>64</v>
      </c>
      <c r="G83" s="9">
        <v>67</v>
      </c>
      <c r="H83" s="9">
        <v>3</v>
      </c>
      <c r="I83" s="9">
        <v>2.69</v>
      </c>
    </row>
    <row r="84" spans="1:12" s="1" customFormat="1" ht="15.75" customHeight="1" x14ac:dyDescent="0.25">
      <c r="A84" s="71" t="s">
        <v>3</v>
      </c>
      <c r="B84" s="9">
        <v>375659</v>
      </c>
      <c r="C84" s="9">
        <v>5894756</v>
      </c>
      <c r="D84" s="9">
        <v>188</v>
      </c>
      <c r="E84" s="9">
        <v>189</v>
      </c>
      <c r="F84" s="50">
        <v>68.849999999999994</v>
      </c>
      <c r="G84" s="47">
        <v>69.900000000000006</v>
      </c>
      <c r="H84" s="47">
        <v>1.05</v>
      </c>
      <c r="I84" s="47">
        <v>1.27</v>
      </c>
      <c r="J84" s="2"/>
      <c r="K84" s="2"/>
      <c r="L84" s="2"/>
    </row>
    <row r="85" spans="1:12" s="1" customFormat="1" ht="15.75" customHeight="1" x14ac:dyDescent="0.25">
      <c r="A85" s="78"/>
      <c r="B85" s="24"/>
      <c r="C85" s="24"/>
      <c r="D85" s="24"/>
      <c r="E85" s="24"/>
      <c r="F85" s="48">
        <v>171</v>
      </c>
      <c r="G85" s="48">
        <v>171.5</v>
      </c>
      <c r="H85" s="48">
        <v>0.5</v>
      </c>
      <c r="I85" s="48">
        <v>3.62</v>
      </c>
      <c r="J85" s="2"/>
      <c r="K85" s="2"/>
      <c r="L85" s="2"/>
    </row>
    <row r="86" spans="1:12" s="1" customFormat="1" ht="15.75" customHeight="1" x14ac:dyDescent="0.25">
      <c r="A86" s="71" t="s">
        <v>0</v>
      </c>
      <c r="B86" s="9">
        <v>375444</v>
      </c>
      <c r="C86" s="9">
        <v>5895111</v>
      </c>
      <c r="D86" s="9">
        <v>203</v>
      </c>
      <c r="E86" s="9">
        <v>150</v>
      </c>
      <c r="F86" s="47">
        <v>112.5</v>
      </c>
      <c r="G86" s="47">
        <v>138</v>
      </c>
      <c r="H86" s="47">
        <v>25.5</v>
      </c>
      <c r="I86" s="47">
        <v>3.03</v>
      </c>
      <c r="L86" s="2"/>
    </row>
    <row r="87" spans="1:12" s="1" customFormat="1" ht="15.75" customHeight="1" x14ac:dyDescent="0.25">
      <c r="A87" s="72" t="s">
        <v>64</v>
      </c>
      <c r="B87" s="25"/>
      <c r="C87" s="25"/>
      <c r="D87" s="25"/>
      <c r="E87" s="25"/>
      <c r="F87" s="48">
        <v>126</v>
      </c>
      <c r="G87" s="48">
        <v>138</v>
      </c>
      <c r="H87" s="48">
        <v>12</v>
      </c>
      <c r="I87" s="48">
        <v>4</v>
      </c>
      <c r="L87" s="2"/>
    </row>
    <row r="88" spans="1:12" s="1" customFormat="1" ht="15.75" customHeight="1" x14ac:dyDescent="0.25">
      <c r="A88" s="73" t="s">
        <v>1</v>
      </c>
      <c r="B88" s="9">
        <v>375444</v>
      </c>
      <c r="C88" s="9">
        <v>5895111</v>
      </c>
      <c r="D88" s="9">
        <v>203</v>
      </c>
      <c r="E88" s="9">
        <v>135</v>
      </c>
      <c r="F88" s="49">
        <v>109.95</v>
      </c>
      <c r="G88" s="49">
        <v>125.4</v>
      </c>
      <c r="H88" s="49">
        <v>15.45</v>
      </c>
      <c r="I88" s="49">
        <v>1.18</v>
      </c>
      <c r="L88" s="2"/>
    </row>
    <row r="89" spans="1:12" s="1" customFormat="1" ht="15.75" customHeight="1" x14ac:dyDescent="0.25">
      <c r="A89" s="71" t="s">
        <v>2</v>
      </c>
      <c r="B89" s="7">
        <v>375408</v>
      </c>
      <c r="C89" s="7">
        <v>5895130</v>
      </c>
      <c r="D89" s="7">
        <v>203</v>
      </c>
      <c r="E89" s="7">
        <v>159</v>
      </c>
      <c r="F89" s="47">
        <v>126.9</v>
      </c>
      <c r="G89" s="47">
        <v>154.85</v>
      </c>
      <c r="H89" s="47">
        <v>27.95</v>
      </c>
      <c r="I89" s="47">
        <v>3.78</v>
      </c>
      <c r="L89" s="2"/>
    </row>
    <row r="90" spans="1:12" s="1" customFormat="1" ht="15.75" customHeight="1" x14ac:dyDescent="0.25">
      <c r="A90" s="74" t="s">
        <v>64</v>
      </c>
      <c r="B90" s="23"/>
      <c r="C90" s="23"/>
      <c r="D90" s="23"/>
      <c r="E90" s="23"/>
      <c r="F90" s="50">
        <v>132.25</v>
      </c>
      <c r="G90" s="50">
        <v>154.85</v>
      </c>
      <c r="H90" s="50">
        <v>22.6</v>
      </c>
      <c r="I90" s="50">
        <v>4.01</v>
      </c>
      <c r="L90" s="2"/>
    </row>
    <row r="91" spans="1:12" s="1" customFormat="1" ht="15.75" customHeight="1" x14ac:dyDescent="0.25">
      <c r="A91" s="72" t="s">
        <v>64</v>
      </c>
      <c r="B91" s="25"/>
      <c r="C91" s="25"/>
      <c r="D91" s="25"/>
      <c r="E91" s="25"/>
      <c r="F91" s="48">
        <v>138</v>
      </c>
      <c r="G91" s="48">
        <v>145</v>
      </c>
      <c r="H91" s="48">
        <v>7</v>
      </c>
      <c r="I91" s="48">
        <v>7.21</v>
      </c>
      <c r="L91" s="2"/>
    </row>
    <row r="92" spans="1:12" s="1" customFormat="1" ht="15.75" customHeight="1" x14ac:dyDescent="0.25">
      <c r="A92" s="71" t="s">
        <v>4</v>
      </c>
      <c r="B92" s="9">
        <v>375324</v>
      </c>
      <c r="C92" s="9">
        <v>5895111</v>
      </c>
      <c r="D92" s="9">
        <v>206</v>
      </c>
      <c r="E92" s="9">
        <v>300</v>
      </c>
      <c r="F92" s="47">
        <v>200.5</v>
      </c>
      <c r="G92" s="47">
        <v>221</v>
      </c>
      <c r="H92" s="47">
        <v>20.5</v>
      </c>
      <c r="I92" s="47">
        <v>2.77</v>
      </c>
      <c r="L92" s="2"/>
    </row>
    <row r="93" spans="1:12" s="1" customFormat="1" ht="15.75" customHeight="1" x14ac:dyDescent="0.25">
      <c r="A93" s="74" t="s">
        <v>64</v>
      </c>
      <c r="B93" s="23"/>
      <c r="C93" s="23"/>
      <c r="D93" s="23"/>
      <c r="E93" s="23"/>
      <c r="F93" s="50">
        <v>201.65</v>
      </c>
      <c r="G93" s="50">
        <v>215</v>
      </c>
      <c r="H93" s="50">
        <v>13.35</v>
      </c>
      <c r="I93" s="50">
        <v>3.23</v>
      </c>
      <c r="L93" s="2"/>
    </row>
    <row r="94" spans="1:12" s="1" customFormat="1" ht="15.75" customHeight="1" x14ac:dyDescent="0.25">
      <c r="A94" s="74" t="s">
        <v>64</v>
      </c>
      <c r="B94" s="23"/>
      <c r="C94" s="23"/>
      <c r="D94" s="23"/>
      <c r="E94" s="23"/>
      <c r="F94" s="50">
        <v>201.65</v>
      </c>
      <c r="G94" s="50">
        <v>205</v>
      </c>
      <c r="H94" s="50" t="s">
        <v>328</v>
      </c>
      <c r="I94" s="50">
        <v>4.71</v>
      </c>
      <c r="L94" s="2"/>
    </row>
    <row r="95" spans="1:12" s="1" customFormat="1" ht="15.75" customHeight="1" x14ac:dyDescent="0.25">
      <c r="A95" s="79"/>
      <c r="B95" s="26"/>
      <c r="C95" s="26"/>
      <c r="D95" s="26"/>
      <c r="E95" s="26"/>
      <c r="F95" s="50">
        <v>278.25</v>
      </c>
      <c r="G95" s="50">
        <v>281.10000000000002</v>
      </c>
      <c r="H95" s="50">
        <v>2.85</v>
      </c>
      <c r="I95" s="50">
        <v>2.82</v>
      </c>
      <c r="L95" s="2"/>
    </row>
    <row r="96" spans="1:12" s="1" customFormat="1" ht="15.75" customHeight="1" x14ac:dyDescent="0.25">
      <c r="A96" s="78"/>
      <c r="B96" s="24"/>
      <c r="C96" s="24"/>
      <c r="D96" s="24"/>
      <c r="E96" s="24"/>
      <c r="F96" s="48">
        <v>294</v>
      </c>
      <c r="G96" s="48">
        <v>297</v>
      </c>
      <c r="H96" s="48">
        <v>3</v>
      </c>
      <c r="I96" s="48">
        <v>1.7</v>
      </c>
      <c r="L96" s="2"/>
    </row>
    <row r="97" spans="1:12" s="1" customFormat="1" ht="15.75" customHeight="1" x14ac:dyDescent="0.25">
      <c r="A97" s="73" t="s">
        <v>5</v>
      </c>
      <c r="B97" s="8">
        <v>375338</v>
      </c>
      <c r="C97" s="8">
        <v>5895108</v>
      </c>
      <c r="D97" s="8">
        <v>206</v>
      </c>
      <c r="E97" s="8">
        <v>282</v>
      </c>
      <c r="F97" s="49">
        <v>213.05</v>
      </c>
      <c r="G97" s="49">
        <v>226.5</v>
      </c>
      <c r="H97" s="49">
        <v>13.45</v>
      </c>
      <c r="I97" s="49">
        <v>1.32</v>
      </c>
      <c r="L97" s="2"/>
    </row>
    <row r="98" spans="1:12" s="1" customFormat="1" ht="15.75" customHeight="1" x14ac:dyDescent="0.25">
      <c r="A98" s="71" t="s">
        <v>6</v>
      </c>
      <c r="B98" s="9">
        <v>375505</v>
      </c>
      <c r="C98" s="9">
        <v>5895110</v>
      </c>
      <c r="D98" s="9">
        <v>195</v>
      </c>
      <c r="E98" s="9">
        <v>120</v>
      </c>
      <c r="F98" s="47">
        <v>78.75</v>
      </c>
      <c r="G98" s="47">
        <v>99</v>
      </c>
      <c r="H98" s="47">
        <v>20.25</v>
      </c>
      <c r="I98" s="47">
        <v>1.27</v>
      </c>
      <c r="L98" s="2"/>
    </row>
    <row r="99" spans="1:12" s="1" customFormat="1" ht="15.75" customHeight="1" x14ac:dyDescent="0.25">
      <c r="A99" s="72" t="s">
        <v>64</v>
      </c>
      <c r="B99" s="25"/>
      <c r="C99" s="25"/>
      <c r="D99" s="25"/>
      <c r="E99" s="25"/>
      <c r="F99" s="48">
        <v>78.75</v>
      </c>
      <c r="G99" s="48">
        <v>86</v>
      </c>
      <c r="H99" s="48">
        <v>7.25</v>
      </c>
      <c r="I99" s="48">
        <v>2.2200000000000002</v>
      </c>
      <c r="L99" s="2"/>
    </row>
    <row r="100" spans="1:12" s="1" customFormat="1" ht="15.75" customHeight="1" x14ac:dyDescent="0.25">
      <c r="A100" s="71" t="s">
        <v>7</v>
      </c>
      <c r="B100" s="9">
        <v>375443</v>
      </c>
      <c r="C100" s="9">
        <v>5895135</v>
      </c>
      <c r="D100" s="9">
        <v>192</v>
      </c>
      <c r="E100" s="9">
        <v>132</v>
      </c>
      <c r="F100" s="47">
        <v>49.1</v>
      </c>
      <c r="G100" s="47">
        <v>51.65</v>
      </c>
      <c r="H100" s="47">
        <v>2.5499999999999998</v>
      </c>
      <c r="I100" s="47">
        <v>2.06</v>
      </c>
      <c r="L100" s="2"/>
    </row>
    <row r="101" spans="1:12" s="1" customFormat="1" ht="15.75" customHeight="1" x14ac:dyDescent="0.25">
      <c r="A101" s="79"/>
      <c r="B101" s="26"/>
      <c r="C101" s="26"/>
      <c r="D101" s="26"/>
      <c r="E101" s="26"/>
      <c r="F101" s="50">
        <v>102</v>
      </c>
      <c r="G101" s="50">
        <v>121.5</v>
      </c>
      <c r="H101" s="50">
        <v>19.5</v>
      </c>
      <c r="I101" s="50">
        <v>2.97</v>
      </c>
      <c r="L101" s="2"/>
    </row>
    <row r="102" spans="1:12" s="1" customFormat="1" ht="15.75" customHeight="1" x14ac:dyDescent="0.25">
      <c r="A102" s="74" t="s">
        <v>64</v>
      </c>
      <c r="B102" s="23"/>
      <c r="C102" s="23"/>
      <c r="D102" s="23"/>
      <c r="E102" s="23"/>
      <c r="F102" s="50">
        <v>107.4</v>
      </c>
      <c r="G102" s="50">
        <v>121.5</v>
      </c>
      <c r="H102" s="50">
        <v>14.1</v>
      </c>
      <c r="I102" s="50">
        <v>3.78</v>
      </c>
      <c r="L102" s="2"/>
    </row>
    <row r="103" spans="1:12" s="1" customFormat="1" ht="15.75" customHeight="1" x14ac:dyDescent="0.25">
      <c r="A103" s="72" t="s">
        <v>64</v>
      </c>
      <c r="B103" s="25"/>
      <c r="C103" s="25"/>
      <c r="D103" s="25"/>
      <c r="E103" s="25"/>
      <c r="F103" s="48">
        <v>112</v>
      </c>
      <c r="G103" s="48">
        <v>121.5</v>
      </c>
      <c r="H103" s="48">
        <v>9.5</v>
      </c>
      <c r="I103" s="48">
        <v>3.95</v>
      </c>
      <c r="L103" s="2"/>
    </row>
    <row r="104" spans="1:12" s="1" customFormat="1" ht="15.75" customHeight="1" x14ac:dyDescent="0.25">
      <c r="A104" s="71" t="s">
        <v>8</v>
      </c>
      <c r="B104" s="9">
        <v>375443</v>
      </c>
      <c r="C104" s="9">
        <v>5895135</v>
      </c>
      <c r="D104" s="9">
        <v>192</v>
      </c>
      <c r="E104" s="9">
        <v>138</v>
      </c>
      <c r="F104" s="47">
        <v>112.5</v>
      </c>
      <c r="G104" s="47">
        <v>130.4</v>
      </c>
      <c r="H104" s="47">
        <v>17.899999999999999</v>
      </c>
      <c r="I104" s="47">
        <v>2.2400000000000002</v>
      </c>
      <c r="L104" s="2"/>
    </row>
    <row r="105" spans="1:12" s="1" customFormat="1" ht="15.75" customHeight="1" x14ac:dyDescent="0.25">
      <c r="A105" s="72" t="s">
        <v>64</v>
      </c>
      <c r="B105" s="25"/>
      <c r="C105" s="25"/>
      <c r="D105" s="25"/>
      <c r="E105" s="25"/>
      <c r="F105" s="48">
        <v>112.5</v>
      </c>
      <c r="G105" s="48">
        <v>119</v>
      </c>
      <c r="H105" s="48">
        <v>6.5</v>
      </c>
      <c r="I105" s="48">
        <v>3.65</v>
      </c>
      <c r="L105" s="2"/>
    </row>
    <row r="106" spans="1:12" s="1" customFormat="1" ht="15.75" customHeight="1" x14ac:dyDescent="0.25">
      <c r="A106" s="75" t="s">
        <v>9</v>
      </c>
      <c r="B106" s="9">
        <v>375315</v>
      </c>
      <c r="C106" s="9">
        <v>5895165</v>
      </c>
      <c r="D106" s="9">
        <v>200</v>
      </c>
      <c r="E106" s="9">
        <v>249</v>
      </c>
      <c r="F106" s="51">
        <v>150.65</v>
      </c>
      <c r="G106" s="51">
        <v>172.5</v>
      </c>
      <c r="H106" s="51">
        <v>21.85</v>
      </c>
      <c r="I106" s="51">
        <v>1.46</v>
      </c>
      <c r="L106" s="2"/>
    </row>
    <row r="107" spans="1:12" s="1" customFormat="1" ht="15.75" customHeight="1" x14ac:dyDescent="0.25">
      <c r="A107" s="72" t="s">
        <v>64</v>
      </c>
      <c r="B107" s="25"/>
      <c r="C107" s="25"/>
      <c r="D107" s="25"/>
      <c r="E107" s="25"/>
      <c r="F107" s="33">
        <v>160.5</v>
      </c>
      <c r="G107" s="33">
        <v>172.5</v>
      </c>
      <c r="H107" s="33">
        <v>12</v>
      </c>
      <c r="I107" s="33">
        <v>2.16</v>
      </c>
      <c r="L107" s="2"/>
    </row>
    <row r="108" spans="1:12" s="1" customFormat="1" ht="15.75" customHeight="1" x14ac:dyDescent="0.25">
      <c r="A108" s="75" t="s">
        <v>10</v>
      </c>
      <c r="B108" s="9">
        <v>375260</v>
      </c>
      <c r="C108" s="9">
        <v>5895100</v>
      </c>
      <c r="D108" s="9">
        <v>209</v>
      </c>
      <c r="E108" s="9">
        <v>285</v>
      </c>
      <c r="F108" s="51">
        <v>237.65</v>
      </c>
      <c r="G108" s="51">
        <v>264</v>
      </c>
      <c r="H108" s="51">
        <v>26.35</v>
      </c>
      <c r="I108" s="51">
        <v>2.2999999999999998</v>
      </c>
      <c r="L108" s="2"/>
    </row>
    <row r="109" spans="1:12" s="1" customFormat="1" ht="15.75" customHeight="1" x14ac:dyDescent="0.25">
      <c r="A109" s="74" t="s">
        <v>64</v>
      </c>
      <c r="B109" s="23"/>
      <c r="C109" s="23"/>
      <c r="D109" s="23"/>
      <c r="E109" s="23"/>
      <c r="F109" s="34">
        <v>243.7</v>
      </c>
      <c r="G109" s="34">
        <v>252.5</v>
      </c>
      <c r="H109" s="34">
        <v>8.8000000000000007</v>
      </c>
      <c r="I109" s="34">
        <v>3.8</v>
      </c>
      <c r="L109" s="2"/>
    </row>
    <row r="110" spans="1:12" s="1" customFormat="1" ht="15.75" customHeight="1" x14ac:dyDescent="0.25">
      <c r="A110" s="72" t="s">
        <v>64</v>
      </c>
      <c r="B110" s="25"/>
      <c r="C110" s="25"/>
      <c r="D110" s="25"/>
      <c r="E110" s="25"/>
      <c r="F110" s="33">
        <v>247.7</v>
      </c>
      <c r="G110" s="33">
        <v>252.5</v>
      </c>
      <c r="H110" s="33">
        <v>4.8</v>
      </c>
      <c r="I110" s="33">
        <v>5.18</v>
      </c>
      <c r="L110" s="2"/>
    </row>
    <row r="111" spans="1:12" s="1" customFormat="1" ht="15.75" customHeight="1" x14ac:dyDescent="0.25">
      <c r="A111" s="76" t="s">
        <v>11</v>
      </c>
      <c r="B111" s="9">
        <v>375200</v>
      </c>
      <c r="C111" s="9">
        <v>5895085</v>
      </c>
      <c r="D111" s="9">
        <v>204</v>
      </c>
      <c r="E111" s="9">
        <v>297</v>
      </c>
      <c r="F111" s="38">
        <v>274.05</v>
      </c>
      <c r="G111" s="38">
        <v>281.2</v>
      </c>
      <c r="H111" s="38">
        <v>7.15</v>
      </c>
      <c r="I111" s="38">
        <v>2.4</v>
      </c>
      <c r="L111" s="2"/>
    </row>
    <row r="112" spans="1:12" s="1" customFormat="1" ht="15.75" customHeight="1" x14ac:dyDescent="0.25">
      <c r="A112" s="75" t="s">
        <v>12</v>
      </c>
      <c r="B112" s="7">
        <v>375270</v>
      </c>
      <c r="C112" s="7">
        <v>5895150</v>
      </c>
      <c r="D112" s="7">
        <v>200</v>
      </c>
      <c r="E112" s="7">
        <v>219</v>
      </c>
      <c r="F112" s="51">
        <v>180</v>
      </c>
      <c r="G112" s="51">
        <v>183</v>
      </c>
      <c r="H112" s="51">
        <v>3</v>
      </c>
      <c r="I112" s="51">
        <v>1.57</v>
      </c>
      <c r="L112" s="2"/>
    </row>
    <row r="113" spans="1:12" s="1" customFormat="1" ht="15.75" customHeight="1" x14ac:dyDescent="0.25">
      <c r="A113" s="78"/>
      <c r="B113" s="24"/>
      <c r="C113" s="24"/>
      <c r="D113" s="24"/>
      <c r="E113" s="24"/>
      <c r="F113" s="33">
        <v>198</v>
      </c>
      <c r="G113" s="33">
        <v>199.5</v>
      </c>
      <c r="H113" s="33">
        <v>1.5</v>
      </c>
      <c r="I113" s="33">
        <v>1.36</v>
      </c>
      <c r="L113" s="2"/>
    </row>
    <row r="114" spans="1:12" s="1" customFormat="1" ht="15.75" customHeight="1" x14ac:dyDescent="0.25">
      <c r="A114" s="75" t="s">
        <v>13</v>
      </c>
      <c r="B114" s="9">
        <v>375253</v>
      </c>
      <c r="C114" s="9">
        <v>5895194</v>
      </c>
      <c r="D114" s="9">
        <v>198</v>
      </c>
      <c r="E114" s="9">
        <v>201</v>
      </c>
      <c r="F114" s="51">
        <v>103.5</v>
      </c>
      <c r="G114" s="51">
        <v>104.7</v>
      </c>
      <c r="H114" s="51">
        <v>1.2</v>
      </c>
      <c r="I114" s="51">
        <v>1.33</v>
      </c>
      <c r="L114" s="2"/>
    </row>
    <row r="115" spans="1:12" s="1" customFormat="1" ht="15.75" customHeight="1" x14ac:dyDescent="0.25">
      <c r="A115" s="79"/>
      <c r="B115" s="26"/>
      <c r="C115" s="26"/>
      <c r="D115" s="26"/>
      <c r="E115" s="26"/>
      <c r="F115" s="34">
        <v>129</v>
      </c>
      <c r="G115" s="34">
        <v>130.5</v>
      </c>
      <c r="H115" s="34">
        <v>1.5</v>
      </c>
      <c r="I115" s="34">
        <v>1.98</v>
      </c>
      <c r="L115" s="2"/>
    </row>
    <row r="116" spans="1:12" s="1" customFormat="1" ht="15.75" customHeight="1" x14ac:dyDescent="0.25">
      <c r="A116" s="79"/>
      <c r="B116" s="26"/>
      <c r="C116" s="26"/>
      <c r="D116" s="26"/>
      <c r="E116" s="26"/>
      <c r="F116" s="34">
        <v>153</v>
      </c>
      <c r="G116" s="34">
        <v>154.5</v>
      </c>
      <c r="H116" s="34">
        <v>1.5</v>
      </c>
      <c r="I116" s="34">
        <v>1</v>
      </c>
      <c r="L116" s="2"/>
    </row>
    <row r="117" spans="1:12" s="1" customFormat="1" ht="15.75" customHeight="1" x14ac:dyDescent="0.25">
      <c r="A117" s="79"/>
      <c r="B117" s="26"/>
      <c r="C117" s="26"/>
      <c r="D117" s="26"/>
      <c r="E117" s="26"/>
      <c r="F117" s="34">
        <v>165</v>
      </c>
      <c r="G117" s="34">
        <v>168</v>
      </c>
      <c r="H117" s="34">
        <v>3</v>
      </c>
      <c r="I117" s="34">
        <v>1.65</v>
      </c>
      <c r="L117" s="2"/>
    </row>
    <row r="118" spans="1:12" s="1" customFormat="1" ht="15.75" customHeight="1" x14ac:dyDescent="0.25">
      <c r="A118" s="79"/>
      <c r="B118" s="26"/>
      <c r="C118" s="26"/>
      <c r="D118" s="26"/>
      <c r="E118" s="26"/>
      <c r="F118" s="34">
        <v>174</v>
      </c>
      <c r="G118" s="34">
        <v>176</v>
      </c>
      <c r="H118" s="34">
        <v>2</v>
      </c>
      <c r="I118" s="34">
        <v>1.46</v>
      </c>
      <c r="L118" s="2"/>
    </row>
    <row r="119" spans="1:12" s="1" customFormat="1" ht="15.75" customHeight="1" x14ac:dyDescent="0.25">
      <c r="A119" s="78"/>
      <c r="B119" s="24"/>
      <c r="C119" s="24"/>
      <c r="D119" s="24"/>
      <c r="E119" s="24"/>
      <c r="F119" s="33">
        <v>180</v>
      </c>
      <c r="G119" s="33">
        <v>182.25</v>
      </c>
      <c r="H119" s="33">
        <v>2.25</v>
      </c>
      <c r="I119" s="33">
        <v>2.02</v>
      </c>
      <c r="L119" s="2"/>
    </row>
    <row r="120" spans="1:12" s="1" customFormat="1" ht="15.75" customHeight="1" x14ac:dyDescent="0.25">
      <c r="A120" s="75" t="s">
        <v>14</v>
      </c>
      <c r="B120" s="9">
        <v>375225</v>
      </c>
      <c r="C120" s="9">
        <v>5895135</v>
      </c>
      <c r="D120" s="9">
        <v>207</v>
      </c>
      <c r="E120" s="9">
        <v>231</v>
      </c>
      <c r="F120" s="51">
        <v>193.5</v>
      </c>
      <c r="G120" s="51">
        <v>195</v>
      </c>
      <c r="H120" s="51">
        <v>1.5</v>
      </c>
      <c r="I120" s="51">
        <v>1.37</v>
      </c>
      <c r="L120" s="2"/>
    </row>
    <row r="121" spans="1:12" s="1" customFormat="1" ht="15.75" customHeight="1" x14ac:dyDescent="0.25">
      <c r="A121" s="78"/>
      <c r="B121" s="24"/>
      <c r="C121" s="24"/>
      <c r="D121" s="24"/>
      <c r="E121" s="24"/>
      <c r="F121" s="33">
        <v>208.5</v>
      </c>
      <c r="G121" s="33">
        <v>213</v>
      </c>
      <c r="H121" s="33">
        <v>4.5</v>
      </c>
      <c r="I121" s="33">
        <v>2.15</v>
      </c>
      <c r="L121" s="2"/>
    </row>
    <row r="122" spans="1:12" s="1" customFormat="1" ht="15.75" customHeight="1" x14ac:dyDescent="0.25">
      <c r="A122" s="75" t="s">
        <v>15</v>
      </c>
      <c r="B122" s="9">
        <v>375158</v>
      </c>
      <c r="C122" s="9">
        <v>5895161</v>
      </c>
      <c r="D122" s="9">
        <v>198</v>
      </c>
      <c r="E122" s="9">
        <v>240</v>
      </c>
      <c r="F122" s="51">
        <v>188</v>
      </c>
      <c r="G122" s="51">
        <v>236.2</v>
      </c>
      <c r="H122" s="51">
        <v>48.2</v>
      </c>
      <c r="I122" s="51">
        <v>2.5099999999999998</v>
      </c>
      <c r="L122" s="2"/>
    </row>
    <row r="123" spans="1:12" s="1" customFormat="1" ht="15.75" customHeight="1" x14ac:dyDescent="0.25">
      <c r="A123" s="52" t="s">
        <v>64</v>
      </c>
      <c r="B123" s="28"/>
      <c r="C123" s="28"/>
      <c r="D123" s="28"/>
      <c r="E123" s="28"/>
      <c r="F123" s="34">
        <v>188</v>
      </c>
      <c r="G123" s="34">
        <v>200</v>
      </c>
      <c r="H123" s="34">
        <v>12</v>
      </c>
      <c r="I123" s="34">
        <v>6.93</v>
      </c>
      <c r="L123" s="2"/>
    </row>
    <row r="124" spans="1:12" s="1" customFormat="1" ht="15.75" customHeight="1" x14ac:dyDescent="0.25">
      <c r="A124" s="52" t="s">
        <v>64</v>
      </c>
      <c r="B124" s="28"/>
      <c r="C124" s="28"/>
      <c r="D124" s="28"/>
      <c r="E124" s="28"/>
      <c r="F124" s="34">
        <v>190</v>
      </c>
      <c r="G124" s="34">
        <v>196</v>
      </c>
      <c r="H124" s="34">
        <v>6</v>
      </c>
      <c r="I124" s="34">
        <v>11.35</v>
      </c>
      <c r="L124" s="2"/>
    </row>
    <row r="125" spans="1:12" s="1" customFormat="1" ht="15.75" customHeight="1" x14ac:dyDescent="0.25">
      <c r="A125" s="52" t="s">
        <v>64</v>
      </c>
      <c r="B125" s="28"/>
      <c r="C125" s="28"/>
      <c r="D125" s="28"/>
      <c r="E125" s="28"/>
      <c r="F125" s="34">
        <v>202.5</v>
      </c>
      <c r="G125" s="34">
        <v>207</v>
      </c>
      <c r="H125" s="34">
        <v>4.5</v>
      </c>
      <c r="I125" s="34">
        <v>1.33</v>
      </c>
      <c r="L125" s="2"/>
    </row>
    <row r="126" spans="1:12" s="1" customFormat="1" ht="15.75" customHeight="1" x14ac:dyDescent="0.25">
      <c r="A126" s="77" t="s">
        <v>64</v>
      </c>
      <c r="B126" s="27"/>
      <c r="C126" s="27"/>
      <c r="D126" s="27"/>
      <c r="E126" s="27"/>
      <c r="F126" s="33">
        <v>226.5</v>
      </c>
      <c r="G126" s="33">
        <v>234</v>
      </c>
      <c r="H126" s="33">
        <v>7.5</v>
      </c>
      <c r="I126" s="33">
        <v>3.06</v>
      </c>
      <c r="L126" s="2"/>
    </row>
    <row r="127" spans="1:12" s="1" customFormat="1" ht="15.75" customHeight="1" x14ac:dyDescent="0.25">
      <c r="A127" s="75" t="s">
        <v>16</v>
      </c>
      <c r="B127" s="7">
        <v>375206</v>
      </c>
      <c r="C127" s="7">
        <v>5895178</v>
      </c>
      <c r="D127" s="7">
        <v>197</v>
      </c>
      <c r="E127" s="7">
        <v>210</v>
      </c>
      <c r="F127" s="51">
        <v>157.5</v>
      </c>
      <c r="G127" s="51">
        <v>163.5</v>
      </c>
      <c r="H127" s="51">
        <v>6</v>
      </c>
      <c r="I127" s="51">
        <v>1.03</v>
      </c>
      <c r="L127" s="2"/>
    </row>
    <row r="128" spans="1:12" s="1" customFormat="1" ht="15.75" customHeight="1" x14ac:dyDescent="0.25">
      <c r="A128" s="79"/>
      <c r="B128" s="26"/>
      <c r="C128" s="26"/>
      <c r="D128" s="26"/>
      <c r="E128" s="26"/>
      <c r="F128" s="34">
        <v>179</v>
      </c>
      <c r="G128" s="34">
        <v>181.75</v>
      </c>
      <c r="H128" s="34">
        <v>2.75</v>
      </c>
      <c r="I128" s="34">
        <v>2.08</v>
      </c>
      <c r="L128" s="2"/>
    </row>
    <row r="129" spans="1:14" s="1" customFormat="1" ht="15.75" customHeight="1" x14ac:dyDescent="0.25">
      <c r="A129" s="79"/>
      <c r="B129" s="26"/>
      <c r="C129" s="26"/>
      <c r="D129" s="26"/>
      <c r="E129" s="26"/>
      <c r="F129" s="34">
        <v>187.5</v>
      </c>
      <c r="G129" s="34">
        <v>190.5</v>
      </c>
      <c r="H129" s="34">
        <v>3</v>
      </c>
      <c r="I129" s="34">
        <v>2.3199999999999998</v>
      </c>
      <c r="L129" s="2"/>
    </row>
    <row r="130" spans="1:14" s="1" customFormat="1" ht="15.75" customHeight="1" x14ac:dyDescent="0.25">
      <c r="A130" s="79"/>
      <c r="B130" s="26"/>
      <c r="C130" s="26"/>
      <c r="D130" s="26"/>
      <c r="E130" s="26"/>
      <c r="F130" s="34">
        <v>201</v>
      </c>
      <c r="G130" s="34">
        <v>202</v>
      </c>
      <c r="H130" s="34">
        <v>1</v>
      </c>
      <c r="I130" s="34">
        <v>1.28</v>
      </c>
      <c r="L130" s="2"/>
    </row>
    <row r="131" spans="1:14" s="1" customFormat="1" ht="15.75" customHeight="1" x14ac:dyDescent="0.25">
      <c r="A131" s="78"/>
      <c r="B131" s="24"/>
      <c r="C131" s="24"/>
      <c r="D131" s="24"/>
      <c r="E131" s="24"/>
      <c r="F131" s="33">
        <v>203</v>
      </c>
      <c r="G131" s="33">
        <v>204</v>
      </c>
      <c r="H131" s="33">
        <v>1</v>
      </c>
      <c r="I131" s="33">
        <v>3.11</v>
      </c>
      <c r="L131" s="2"/>
    </row>
    <row r="132" spans="1:14" s="1" customFormat="1" ht="15.75" customHeight="1" x14ac:dyDescent="0.25">
      <c r="A132" s="76" t="s">
        <v>17</v>
      </c>
      <c r="B132" s="9">
        <v>375178</v>
      </c>
      <c r="C132" s="9">
        <v>5895119</v>
      </c>
      <c r="D132" s="9">
        <v>206</v>
      </c>
      <c r="E132" s="9">
        <v>249</v>
      </c>
      <c r="F132" s="38">
        <v>228</v>
      </c>
      <c r="G132" s="38">
        <v>232.6</v>
      </c>
      <c r="H132" s="38">
        <v>4.5999999999999996</v>
      </c>
      <c r="I132" s="38">
        <v>2.58</v>
      </c>
      <c r="J132" s="29"/>
      <c r="K132" s="30"/>
      <c r="L132" s="30"/>
      <c r="M132" s="30"/>
      <c r="N132" s="30"/>
    </row>
    <row r="133" spans="1:14" s="1" customFormat="1" ht="15.75" customHeight="1" x14ac:dyDescent="0.25">
      <c r="A133" s="71" t="s">
        <v>18</v>
      </c>
      <c r="B133" s="7">
        <v>375111</v>
      </c>
      <c r="C133" s="7">
        <v>5895140</v>
      </c>
      <c r="D133" s="7">
        <v>198</v>
      </c>
      <c r="E133" s="7">
        <v>336</v>
      </c>
      <c r="F133" s="47">
        <v>231.45</v>
      </c>
      <c r="G133" s="47">
        <v>271.7</v>
      </c>
      <c r="H133" s="47">
        <v>40.25</v>
      </c>
      <c r="I133" s="47">
        <v>1.43</v>
      </c>
      <c r="J133" s="30"/>
      <c r="K133" s="30"/>
      <c r="L133" s="30"/>
      <c r="M133" s="30"/>
      <c r="N133" s="30"/>
    </row>
    <row r="134" spans="1:14" s="1" customFormat="1" ht="15.75" customHeight="1" x14ac:dyDescent="0.25">
      <c r="A134" s="74" t="s">
        <v>64</v>
      </c>
      <c r="B134" s="23"/>
      <c r="C134" s="23"/>
      <c r="D134" s="23"/>
      <c r="E134" s="23"/>
      <c r="F134" s="50">
        <v>231.45</v>
      </c>
      <c r="G134" s="50">
        <v>235.5</v>
      </c>
      <c r="H134" s="50">
        <v>4.05</v>
      </c>
      <c r="I134" s="50">
        <v>5.12</v>
      </c>
      <c r="J134" s="30"/>
      <c r="K134" s="30"/>
      <c r="L134" s="30"/>
      <c r="M134" s="30"/>
      <c r="N134" s="30"/>
    </row>
    <row r="135" spans="1:14" s="1" customFormat="1" ht="15.75" customHeight="1" x14ac:dyDescent="0.25">
      <c r="A135" s="74" t="s">
        <v>64</v>
      </c>
      <c r="B135" s="23"/>
      <c r="C135" s="23"/>
      <c r="D135" s="23"/>
      <c r="E135" s="23"/>
      <c r="F135" s="50">
        <v>231.45</v>
      </c>
      <c r="G135" s="50">
        <v>240</v>
      </c>
      <c r="H135" s="50">
        <v>8.5500000000000007</v>
      </c>
      <c r="I135" s="50">
        <v>3.58</v>
      </c>
      <c r="J135" s="30"/>
      <c r="K135" s="30"/>
      <c r="L135" s="30"/>
      <c r="M135" s="30"/>
      <c r="N135" s="30"/>
    </row>
    <row r="136" spans="1:14" s="1" customFormat="1" ht="15.75" customHeight="1" x14ac:dyDescent="0.25">
      <c r="A136" s="74" t="s">
        <v>64</v>
      </c>
      <c r="B136" s="23"/>
      <c r="C136" s="23"/>
      <c r="D136" s="23"/>
      <c r="E136" s="23"/>
      <c r="F136" s="50">
        <v>256.85000000000002</v>
      </c>
      <c r="G136" s="50">
        <v>259</v>
      </c>
      <c r="H136" s="50">
        <v>2.15</v>
      </c>
      <c r="I136" s="50">
        <v>3.83</v>
      </c>
      <c r="J136" s="30"/>
      <c r="K136" s="30"/>
      <c r="L136" s="30"/>
      <c r="M136" s="30"/>
      <c r="N136" s="30"/>
    </row>
    <row r="137" spans="1:14" s="1" customFormat="1" ht="15.75" customHeight="1" x14ac:dyDescent="0.25">
      <c r="A137" s="72" t="s">
        <v>64</v>
      </c>
      <c r="B137" s="25"/>
      <c r="C137" s="25"/>
      <c r="D137" s="25"/>
      <c r="E137" s="25"/>
      <c r="F137" s="48">
        <v>267.5</v>
      </c>
      <c r="G137" s="48">
        <v>271.7</v>
      </c>
      <c r="H137" s="48">
        <v>4.2</v>
      </c>
      <c r="I137" s="48">
        <v>2.38</v>
      </c>
      <c r="J137" s="30"/>
      <c r="K137" s="30"/>
      <c r="L137" s="30"/>
      <c r="M137" s="30"/>
      <c r="N137" s="30"/>
    </row>
    <row r="138" spans="1:14" s="1" customFormat="1" ht="15.75" customHeight="1" x14ac:dyDescent="0.25">
      <c r="A138" s="71" t="s">
        <v>19</v>
      </c>
      <c r="B138" s="11">
        <v>375078</v>
      </c>
      <c r="C138" s="11">
        <v>5895119</v>
      </c>
      <c r="D138" s="11">
        <v>198</v>
      </c>
      <c r="E138" s="11">
        <v>342</v>
      </c>
      <c r="F138" s="47">
        <v>240</v>
      </c>
      <c r="G138" s="47">
        <v>295.5</v>
      </c>
      <c r="H138" s="47">
        <v>55.5</v>
      </c>
      <c r="I138" s="47">
        <v>1.06</v>
      </c>
      <c r="L138" s="2"/>
    </row>
    <row r="139" spans="1:14" s="1" customFormat="1" ht="15.75" customHeight="1" x14ac:dyDescent="0.25">
      <c r="A139" s="72" t="s">
        <v>64</v>
      </c>
      <c r="B139" s="25"/>
      <c r="C139" s="25"/>
      <c r="D139" s="25"/>
      <c r="E139" s="25"/>
      <c r="F139" s="48">
        <v>240</v>
      </c>
      <c r="G139" s="48">
        <v>252</v>
      </c>
      <c r="H139" s="48">
        <v>12</v>
      </c>
      <c r="I139" s="48">
        <v>3.54</v>
      </c>
      <c r="L139" s="2"/>
    </row>
    <row r="140" spans="1:14" s="3" customFormat="1" ht="15.75" customHeight="1" x14ac:dyDescent="0.25">
      <c r="A140" s="75" t="s">
        <v>24</v>
      </c>
      <c r="B140" s="9">
        <v>375124</v>
      </c>
      <c r="C140" s="9">
        <v>5895172</v>
      </c>
      <c r="D140" s="9">
        <v>186</v>
      </c>
      <c r="E140" s="9">
        <v>264</v>
      </c>
      <c r="F140" s="51">
        <v>169</v>
      </c>
      <c r="G140" s="51">
        <v>217.5</v>
      </c>
      <c r="H140" s="51">
        <v>48.5</v>
      </c>
      <c r="I140" s="51">
        <v>1.34</v>
      </c>
      <c r="J140" s="32"/>
      <c r="K140" s="32"/>
      <c r="L140" s="32"/>
      <c r="M140" s="32"/>
    </row>
    <row r="141" spans="1:14" s="3" customFormat="1" ht="15.75" customHeight="1" x14ac:dyDescent="0.25">
      <c r="A141" s="74" t="s">
        <v>64</v>
      </c>
      <c r="B141" s="23"/>
      <c r="C141" s="23"/>
      <c r="D141" s="23"/>
      <c r="E141" s="23"/>
      <c r="F141" s="34">
        <v>169</v>
      </c>
      <c r="G141" s="34">
        <v>175.5</v>
      </c>
      <c r="H141" s="34">
        <v>6.5</v>
      </c>
      <c r="I141" s="34">
        <v>3.03</v>
      </c>
      <c r="J141" s="32"/>
      <c r="K141" s="32"/>
      <c r="L141" s="32"/>
      <c r="M141" s="32"/>
    </row>
    <row r="142" spans="1:14" s="3" customFormat="1" ht="15.75" customHeight="1" x14ac:dyDescent="0.25">
      <c r="A142" s="72" t="s">
        <v>64</v>
      </c>
      <c r="B142" s="25"/>
      <c r="C142" s="25"/>
      <c r="D142" s="25"/>
      <c r="E142" s="25"/>
      <c r="F142" s="33">
        <v>210</v>
      </c>
      <c r="G142" s="33">
        <v>217.5</v>
      </c>
      <c r="H142" s="33">
        <v>7.5</v>
      </c>
      <c r="I142" s="33">
        <v>2.5</v>
      </c>
      <c r="J142" s="32"/>
      <c r="K142" s="32"/>
      <c r="L142" s="32"/>
      <c r="M142" s="32"/>
    </row>
    <row r="143" spans="1:14" s="3" customFormat="1" ht="15.75" customHeight="1" x14ac:dyDescent="0.25">
      <c r="A143" s="75" t="s">
        <v>25</v>
      </c>
      <c r="B143" s="9">
        <v>375168</v>
      </c>
      <c r="C143" s="9">
        <v>5895187</v>
      </c>
      <c r="D143" s="9">
        <v>186</v>
      </c>
      <c r="E143" s="9">
        <v>201</v>
      </c>
      <c r="F143" s="51">
        <v>148.5</v>
      </c>
      <c r="G143" s="51">
        <v>194</v>
      </c>
      <c r="H143" s="51">
        <v>45.5</v>
      </c>
      <c r="I143" s="51">
        <v>1.47</v>
      </c>
      <c r="J143" s="32"/>
      <c r="K143" s="32"/>
      <c r="L143" s="32"/>
      <c r="M143" s="32"/>
    </row>
    <row r="144" spans="1:14" s="3" customFormat="1" ht="15.75" customHeight="1" x14ac:dyDescent="0.25">
      <c r="A144" s="74" t="s">
        <v>64</v>
      </c>
      <c r="B144" s="23"/>
      <c r="C144" s="23"/>
      <c r="D144" s="23"/>
      <c r="E144" s="23"/>
      <c r="F144" s="34">
        <v>148.5</v>
      </c>
      <c r="G144" s="34">
        <v>156</v>
      </c>
      <c r="H144" s="34">
        <v>7.5</v>
      </c>
      <c r="I144" s="34">
        <v>3.84</v>
      </c>
      <c r="J144" s="32"/>
      <c r="K144" s="32"/>
      <c r="L144" s="32"/>
      <c r="M144" s="32"/>
    </row>
    <row r="145" spans="1:13" s="3" customFormat="1" ht="15.75" customHeight="1" x14ac:dyDescent="0.25">
      <c r="A145" s="72" t="s">
        <v>64</v>
      </c>
      <c r="B145" s="25"/>
      <c r="C145" s="25"/>
      <c r="D145" s="25"/>
      <c r="E145" s="25"/>
      <c r="F145" s="33">
        <v>183</v>
      </c>
      <c r="G145" s="33">
        <v>194</v>
      </c>
      <c r="H145" s="33">
        <v>11</v>
      </c>
      <c r="I145" s="33">
        <v>1.74</v>
      </c>
      <c r="J145" s="32"/>
      <c r="K145" s="32"/>
      <c r="L145" s="32"/>
      <c r="M145" s="32"/>
    </row>
    <row r="146" spans="1:13" s="3" customFormat="1" ht="15.75" customHeight="1" x14ac:dyDescent="0.25">
      <c r="A146" s="75" t="s">
        <v>26</v>
      </c>
      <c r="B146" s="9">
        <v>375216</v>
      </c>
      <c r="C146" s="9">
        <v>5895205</v>
      </c>
      <c r="D146" s="9">
        <v>187</v>
      </c>
      <c r="E146" s="9">
        <v>168</v>
      </c>
      <c r="F146" s="51">
        <v>112.1</v>
      </c>
      <c r="G146" s="51">
        <v>125.75</v>
      </c>
      <c r="H146" s="51">
        <v>13.75</v>
      </c>
      <c r="I146" s="51">
        <v>0.94</v>
      </c>
      <c r="J146" s="32"/>
      <c r="K146" s="32"/>
      <c r="L146" s="32"/>
      <c r="M146" s="32"/>
    </row>
    <row r="147" spans="1:13" s="3" customFormat="1" ht="15.75" customHeight="1" x14ac:dyDescent="0.25">
      <c r="A147" s="78"/>
      <c r="B147" s="24"/>
      <c r="C147" s="24"/>
      <c r="D147" s="24"/>
      <c r="E147" s="24"/>
      <c r="F147" s="33">
        <v>142.5</v>
      </c>
      <c r="G147" s="33">
        <v>165</v>
      </c>
      <c r="H147" s="33">
        <v>22.5</v>
      </c>
      <c r="I147" s="33">
        <v>1.41</v>
      </c>
      <c r="J147" s="32"/>
      <c r="K147" s="32"/>
      <c r="L147" s="31"/>
      <c r="M147" s="31"/>
    </row>
    <row r="148" spans="1:13" s="3" customFormat="1" ht="15.75" customHeight="1" x14ac:dyDescent="0.25">
      <c r="A148" s="75" t="s">
        <v>35</v>
      </c>
      <c r="B148" s="9">
        <v>375075</v>
      </c>
      <c r="C148" s="9">
        <v>5895143</v>
      </c>
      <c r="D148" s="9">
        <v>190</v>
      </c>
      <c r="E148" s="9">
        <v>231</v>
      </c>
      <c r="F148" s="51">
        <v>219.4</v>
      </c>
      <c r="G148" s="51">
        <v>229</v>
      </c>
      <c r="H148" s="51">
        <v>9.6</v>
      </c>
      <c r="I148" s="51">
        <v>6.86</v>
      </c>
      <c r="J148" s="32"/>
      <c r="K148" s="32"/>
      <c r="L148" s="32"/>
      <c r="M148" s="32"/>
    </row>
    <row r="149" spans="1:13" s="3" customFormat="1" ht="15.75" customHeight="1" x14ac:dyDescent="0.25">
      <c r="A149" s="72" t="s">
        <v>64</v>
      </c>
      <c r="B149" s="25"/>
      <c r="C149" s="25"/>
      <c r="D149" s="25"/>
      <c r="E149" s="25"/>
      <c r="F149" s="33">
        <v>220.5</v>
      </c>
      <c r="G149" s="33">
        <v>227</v>
      </c>
      <c r="H149" s="33">
        <v>6.5</v>
      </c>
      <c r="I149" s="33">
        <v>9.49</v>
      </c>
      <c r="J149" s="32"/>
      <c r="K149" s="32"/>
      <c r="L149" s="32"/>
      <c r="M149" s="32"/>
    </row>
    <row r="150" spans="1:13" s="3" customFormat="1" ht="15.75" customHeight="1" x14ac:dyDescent="0.25">
      <c r="A150" s="75" t="s">
        <v>44</v>
      </c>
      <c r="B150" s="7">
        <v>375070</v>
      </c>
      <c r="C150" s="7">
        <v>5895087</v>
      </c>
      <c r="D150" s="7">
        <v>199</v>
      </c>
      <c r="E150" s="7">
        <v>372</v>
      </c>
      <c r="F150" s="51">
        <v>322.5</v>
      </c>
      <c r="G150" s="51">
        <v>346.5</v>
      </c>
      <c r="H150" s="51">
        <v>24</v>
      </c>
      <c r="I150" s="51">
        <v>0.96</v>
      </c>
      <c r="J150" s="32"/>
      <c r="K150" s="32"/>
      <c r="L150" s="31"/>
      <c r="M150" s="31"/>
    </row>
    <row r="151" spans="1:13" s="3" customFormat="1" ht="15.75" customHeight="1" x14ac:dyDescent="0.25">
      <c r="A151" s="77" t="s">
        <v>46</v>
      </c>
      <c r="B151" s="27"/>
      <c r="C151" s="27"/>
      <c r="D151" s="27"/>
      <c r="E151" s="27"/>
      <c r="F151" s="33">
        <v>338.6</v>
      </c>
      <c r="G151" s="33">
        <v>339.45</v>
      </c>
      <c r="H151" s="33">
        <v>0.85</v>
      </c>
      <c r="I151" s="33">
        <v>10.65</v>
      </c>
      <c r="J151" s="32"/>
      <c r="K151" s="32"/>
      <c r="L151" s="31"/>
      <c r="M151" s="31"/>
    </row>
    <row r="152" spans="1:13" s="3" customFormat="1" ht="30" customHeight="1" x14ac:dyDescent="0.25">
      <c r="A152" s="75" t="s">
        <v>249</v>
      </c>
      <c r="B152" s="7">
        <v>375045</v>
      </c>
      <c r="C152" s="7">
        <v>5895044</v>
      </c>
      <c r="D152" s="7">
        <v>199</v>
      </c>
      <c r="E152" s="7">
        <v>390</v>
      </c>
      <c r="F152" s="51">
        <v>255.3</v>
      </c>
      <c r="G152" s="51">
        <v>258.10000000000002</v>
      </c>
      <c r="H152" s="51">
        <v>2.8</v>
      </c>
      <c r="I152" s="51">
        <v>3.32</v>
      </c>
      <c r="J152" s="32"/>
      <c r="K152" s="32"/>
      <c r="L152" s="31"/>
      <c r="M152" s="31"/>
    </row>
    <row r="153" spans="1:13" s="3" customFormat="1" ht="15.75" customHeight="1" x14ac:dyDescent="0.25">
      <c r="A153" s="79"/>
      <c r="B153" s="26"/>
      <c r="C153" s="26"/>
      <c r="D153" s="26"/>
      <c r="E153" s="26"/>
      <c r="F153" s="34">
        <v>334.5</v>
      </c>
      <c r="G153" s="34">
        <v>387</v>
      </c>
      <c r="H153" s="34">
        <v>52.5</v>
      </c>
      <c r="I153" s="34">
        <v>0.53</v>
      </c>
      <c r="J153" s="32"/>
      <c r="K153" s="32"/>
      <c r="L153" s="31"/>
      <c r="M153" s="31"/>
    </row>
    <row r="154" spans="1:13" s="3" customFormat="1" ht="15.75" customHeight="1" x14ac:dyDescent="0.25">
      <c r="A154" s="52" t="s">
        <v>46</v>
      </c>
      <c r="B154" s="28"/>
      <c r="C154" s="28"/>
      <c r="D154" s="28"/>
      <c r="E154" s="28"/>
      <c r="F154" s="34">
        <v>379.5</v>
      </c>
      <c r="G154" s="34">
        <v>384</v>
      </c>
      <c r="H154" s="34">
        <v>4.5</v>
      </c>
      <c r="I154" s="34">
        <v>2.39</v>
      </c>
      <c r="J154" s="32"/>
      <c r="K154" s="32"/>
      <c r="L154" s="31"/>
      <c r="M154" s="31"/>
    </row>
    <row r="155" spans="1:13" s="3" customFormat="1" ht="15.75" customHeight="1" x14ac:dyDescent="0.25">
      <c r="A155" s="77" t="s">
        <v>46</v>
      </c>
      <c r="B155" s="27"/>
      <c r="C155" s="27"/>
      <c r="D155" s="27"/>
      <c r="E155" s="27"/>
      <c r="F155" s="33">
        <v>379.5</v>
      </c>
      <c r="G155" s="33">
        <v>387</v>
      </c>
      <c r="H155" s="33">
        <v>7.5</v>
      </c>
      <c r="I155" s="33">
        <v>1.94</v>
      </c>
      <c r="J155" s="32"/>
      <c r="K155" s="32"/>
      <c r="L155" s="31"/>
      <c r="M155" s="31"/>
    </row>
    <row r="156" spans="1:13" s="3" customFormat="1" ht="15.75" customHeight="1" x14ac:dyDescent="0.25">
      <c r="A156" s="75" t="s">
        <v>45</v>
      </c>
      <c r="B156" s="7">
        <v>375046</v>
      </c>
      <c r="C156" s="7">
        <v>5895015</v>
      </c>
      <c r="D156" s="7">
        <v>201</v>
      </c>
      <c r="E156" s="7">
        <v>399</v>
      </c>
      <c r="F156" s="51">
        <v>354</v>
      </c>
      <c r="G156" s="51">
        <v>396</v>
      </c>
      <c r="H156" s="51">
        <v>42</v>
      </c>
      <c r="I156" s="51">
        <v>0.63</v>
      </c>
      <c r="J156" s="32"/>
      <c r="K156" s="32"/>
      <c r="L156" s="31"/>
      <c r="M156" s="31"/>
    </row>
    <row r="157" spans="1:13" s="3" customFormat="1" ht="15.75" customHeight="1" x14ac:dyDescent="0.25">
      <c r="A157" s="77" t="s">
        <v>46</v>
      </c>
      <c r="B157" s="27"/>
      <c r="C157" s="27"/>
      <c r="D157" s="27"/>
      <c r="E157" s="27"/>
      <c r="F157" s="33">
        <v>391.5</v>
      </c>
      <c r="G157" s="33">
        <v>396</v>
      </c>
      <c r="H157" s="33">
        <v>4.5</v>
      </c>
      <c r="I157" s="33">
        <v>1.98</v>
      </c>
      <c r="J157" s="32"/>
      <c r="K157" s="32"/>
      <c r="L157" s="31"/>
      <c r="M157" s="31"/>
    </row>
    <row r="158" spans="1:13" s="3" customFormat="1" ht="15.75" customHeight="1" x14ac:dyDescent="0.25">
      <c r="A158" s="16" t="s">
        <v>281</v>
      </c>
      <c r="B158" s="39">
        <v>375124</v>
      </c>
      <c r="C158" s="39">
        <v>5895172</v>
      </c>
      <c r="D158" s="39">
        <v>186</v>
      </c>
      <c r="E158" s="11">
        <v>300</v>
      </c>
      <c r="F158" s="4">
        <v>157.5</v>
      </c>
      <c r="G158" s="4">
        <v>222</v>
      </c>
      <c r="H158" s="4">
        <f>Tableau1[[#This Row],[To (m)]]-Tableau1[[#This Row],[From (m)]]</f>
        <v>64.5</v>
      </c>
      <c r="I158" s="4">
        <v>1.62</v>
      </c>
      <c r="L158" s="4"/>
    </row>
    <row r="159" spans="1:13" s="3" customFormat="1" ht="15.75" customHeight="1" x14ac:dyDescent="0.25">
      <c r="A159" s="10" t="s">
        <v>46</v>
      </c>
      <c r="B159" s="40"/>
      <c r="C159" s="40"/>
      <c r="D159" s="40"/>
      <c r="E159" s="34"/>
      <c r="F159" s="4">
        <v>165.2</v>
      </c>
      <c r="G159" s="4">
        <v>208.5</v>
      </c>
      <c r="H159" s="4">
        <f>Tableau1[[#This Row],[To (m)]]-Tableau1[[#This Row],[From (m)]]</f>
        <v>43.300000000000011</v>
      </c>
      <c r="I159" s="4">
        <v>2.21</v>
      </c>
      <c r="L159" s="4"/>
    </row>
    <row r="160" spans="1:13" s="3" customFormat="1" ht="15.75" customHeight="1" x14ac:dyDescent="0.25">
      <c r="A160" s="20" t="s">
        <v>46</v>
      </c>
      <c r="B160" s="41"/>
      <c r="C160" s="41"/>
      <c r="D160" s="41"/>
      <c r="E160" s="33"/>
      <c r="F160" s="35">
        <v>176</v>
      </c>
      <c r="G160" s="35">
        <v>187.5</v>
      </c>
      <c r="H160" s="35">
        <f>Tableau1[[#This Row],[To (m)]]-Tableau1[[#This Row],[From (m)]]</f>
        <v>11.5</v>
      </c>
      <c r="I160" s="35">
        <v>3.46</v>
      </c>
      <c r="L160" s="4"/>
    </row>
    <row r="161" spans="1:9" ht="15.75" customHeight="1" x14ac:dyDescent="0.25">
      <c r="A161" s="16" t="s">
        <v>282</v>
      </c>
      <c r="B161" s="40">
        <v>375111</v>
      </c>
      <c r="C161" s="40">
        <v>5895140</v>
      </c>
      <c r="D161" s="40">
        <v>198</v>
      </c>
      <c r="E161" s="34">
        <v>420</v>
      </c>
      <c r="F161" s="11">
        <v>203.6</v>
      </c>
      <c r="G161" s="11">
        <v>252.15</v>
      </c>
      <c r="H161" s="4">
        <f>Tableau1[[#This Row],[To (m)]]-Tableau1[[#This Row],[From (m)]]</f>
        <v>48.550000000000011</v>
      </c>
      <c r="I161" s="11">
        <v>2.52</v>
      </c>
    </row>
    <row r="162" spans="1:9" ht="15.75" customHeight="1" x14ac:dyDescent="0.25">
      <c r="A162" s="10" t="s">
        <v>46</v>
      </c>
      <c r="B162" s="40"/>
      <c r="C162" s="40"/>
      <c r="D162" s="40"/>
      <c r="E162" s="34"/>
      <c r="F162" s="11">
        <v>206.95</v>
      </c>
      <c r="G162" s="11">
        <v>228</v>
      </c>
      <c r="H162" s="4">
        <f>Tableau1[[#This Row],[To (m)]]-Tableau1[[#This Row],[From (m)]]</f>
        <v>21.050000000000011</v>
      </c>
      <c r="I162" s="11">
        <v>4.9400000000000004</v>
      </c>
    </row>
    <row r="163" spans="1:9" ht="15.75" customHeight="1" x14ac:dyDescent="0.25">
      <c r="A163" s="10" t="s">
        <v>46</v>
      </c>
      <c r="B163" s="40"/>
      <c r="C163" s="40"/>
      <c r="D163" s="40"/>
      <c r="E163" s="34"/>
      <c r="F163" s="11">
        <v>206.95</v>
      </c>
      <c r="G163" s="11">
        <v>217.5</v>
      </c>
      <c r="H163" s="4">
        <f>Tableau1[[#This Row],[To (m)]]-Tableau1[[#This Row],[From (m)]]</f>
        <v>10.550000000000011</v>
      </c>
      <c r="I163" s="11">
        <v>6.35</v>
      </c>
    </row>
    <row r="164" spans="1:9" ht="15.75" customHeight="1" x14ac:dyDescent="0.25">
      <c r="A164" s="20" t="s">
        <v>46</v>
      </c>
      <c r="B164" s="41"/>
      <c r="C164" s="41"/>
      <c r="D164" s="41"/>
      <c r="E164" s="33"/>
      <c r="F164" s="18">
        <v>206.95</v>
      </c>
      <c r="G164" s="18">
        <v>225</v>
      </c>
      <c r="H164" s="35">
        <f>Tableau1[[#This Row],[To (m)]]-Tableau1[[#This Row],[From (m)]]</f>
        <v>18.050000000000011</v>
      </c>
      <c r="I164" s="18">
        <v>5.38</v>
      </c>
    </row>
    <row r="165" spans="1:9" ht="15.75" customHeight="1" x14ac:dyDescent="0.25">
      <c r="A165" s="16" t="s">
        <v>283</v>
      </c>
      <c r="B165" s="40">
        <v>375070</v>
      </c>
      <c r="C165" s="40">
        <v>5895087</v>
      </c>
      <c r="D165" s="40">
        <v>199</v>
      </c>
      <c r="E165" s="34">
        <v>348</v>
      </c>
      <c r="F165" s="11">
        <v>252</v>
      </c>
      <c r="G165" s="11">
        <v>279</v>
      </c>
      <c r="H165" s="11">
        <f>Tableau1[[#This Row],[To (m)]]-Tableau1[[#This Row],[From (m)]]</f>
        <v>27</v>
      </c>
      <c r="I165" s="11">
        <v>1.87</v>
      </c>
    </row>
    <row r="166" spans="1:9" ht="15.75" customHeight="1" x14ac:dyDescent="0.25">
      <c r="A166" s="5" t="s">
        <v>46</v>
      </c>
      <c r="B166" s="40"/>
      <c r="C166" s="40"/>
      <c r="D166" s="40"/>
      <c r="E166" s="37"/>
      <c r="F166" s="11">
        <v>253</v>
      </c>
      <c r="G166" s="11">
        <v>258</v>
      </c>
      <c r="H166" s="11">
        <f>Tableau1[[#This Row],[To (m)]]-Tableau1[[#This Row],[From (m)]]</f>
        <v>5</v>
      </c>
      <c r="I166" s="11">
        <v>3.14</v>
      </c>
    </row>
    <row r="167" spans="1:9" ht="15.75" customHeight="1" x14ac:dyDescent="0.25">
      <c r="A167" s="5" t="s">
        <v>46</v>
      </c>
      <c r="B167" s="33"/>
      <c r="C167" s="33"/>
      <c r="D167" s="33"/>
      <c r="E167" s="33"/>
      <c r="F167" s="11">
        <v>271</v>
      </c>
      <c r="G167" s="11">
        <v>277</v>
      </c>
      <c r="H167" s="11">
        <f>Tableau1[[#This Row],[To (m)]]-Tableau1[[#This Row],[From (m)]]</f>
        <v>6</v>
      </c>
      <c r="I167" s="11">
        <v>2.69</v>
      </c>
    </row>
    <row r="168" spans="1:9" ht="15.75" customHeight="1" x14ac:dyDescent="0.25">
      <c r="A168" s="21" t="s">
        <v>285</v>
      </c>
      <c r="B168" s="42">
        <v>375355</v>
      </c>
      <c r="C168" s="42">
        <v>5895000</v>
      </c>
      <c r="D168" s="42">
        <v>205</v>
      </c>
      <c r="E168" s="38">
        <v>198</v>
      </c>
      <c r="F168" s="8" t="s">
        <v>290</v>
      </c>
      <c r="G168" s="8"/>
      <c r="H168" s="8"/>
      <c r="I168" s="8"/>
    </row>
    <row r="169" spans="1:9" ht="15.75" customHeight="1" x14ac:dyDescent="0.25">
      <c r="A169" s="21" t="s">
        <v>284</v>
      </c>
      <c r="B169" s="42">
        <v>375550</v>
      </c>
      <c r="C169" s="42">
        <v>5895110</v>
      </c>
      <c r="D169" s="42">
        <v>195</v>
      </c>
      <c r="E169" s="38">
        <v>150</v>
      </c>
      <c r="F169" s="8" t="s">
        <v>290</v>
      </c>
      <c r="G169" s="8"/>
      <c r="H169" s="8"/>
      <c r="I169" s="8"/>
    </row>
    <row r="170" spans="1:9" ht="15.75" customHeight="1" x14ac:dyDescent="0.25">
      <c r="A170" s="21" t="s">
        <v>286</v>
      </c>
      <c r="B170" s="42">
        <v>375550</v>
      </c>
      <c r="C170" s="42">
        <v>5895110</v>
      </c>
      <c r="D170" s="42">
        <v>195</v>
      </c>
      <c r="E170" s="38">
        <v>126</v>
      </c>
      <c r="F170" s="8">
        <v>124</v>
      </c>
      <c r="G170" s="8">
        <v>125</v>
      </c>
      <c r="H170" s="8">
        <f>Tableau1[[#This Row],[To (m)]]-Tableau1[[#This Row],[From (m)]]</f>
        <v>1</v>
      </c>
      <c r="I170" s="8">
        <v>1.73</v>
      </c>
    </row>
    <row r="171" spans="1:9" ht="15.75" customHeight="1" x14ac:dyDescent="0.25">
      <c r="A171" s="16" t="s">
        <v>287</v>
      </c>
      <c r="B171" s="40">
        <v>375593.42</v>
      </c>
      <c r="C171" s="40">
        <v>5895056.21</v>
      </c>
      <c r="D171" s="40">
        <v>197</v>
      </c>
      <c r="E171" s="34">
        <v>165</v>
      </c>
      <c r="F171" s="11">
        <v>136</v>
      </c>
      <c r="G171" s="11">
        <v>156.5</v>
      </c>
      <c r="H171" s="11">
        <f>Tableau1[[#This Row],[To (m)]]-Tableau1[[#This Row],[From (m)]]</f>
        <v>20.5</v>
      </c>
      <c r="I171" s="11">
        <v>0.55000000000000004</v>
      </c>
    </row>
    <row r="172" spans="1:9" ht="15.75" customHeight="1" x14ac:dyDescent="0.25">
      <c r="A172" s="21" t="s">
        <v>288</v>
      </c>
      <c r="B172" s="42">
        <v>375660.01</v>
      </c>
      <c r="C172" s="42">
        <v>5895065.5199999996</v>
      </c>
      <c r="D172" s="42">
        <v>186</v>
      </c>
      <c r="E172" s="38">
        <v>150</v>
      </c>
      <c r="F172" s="8" t="s">
        <v>290</v>
      </c>
      <c r="G172" s="8"/>
      <c r="H172" s="8"/>
      <c r="I172" s="8"/>
    </row>
    <row r="173" spans="1:9" ht="15.75" customHeight="1" x14ac:dyDescent="0.25">
      <c r="A173" s="16" t="s">
        <v>289</v>
      </c>
      <c r="B173" s="40">
        <v>375655</v>
      </c>
      <c r="C173" s="40">
        <v>5895100</v>
      </c>
      <c r="D173" s="40">
        <v>180</v>
      </c>
      <c r="E173" s="34">
        <v>201</v>
      </c>
      <c r="F173" s="11">
        <v>66</v>
      </c>
      <c r="G173" s="11">
        <v>69</v>
      </c>
      <c r="H173" s="11">
        <f>Tableau1[[#This Row],[To (m)]]-Tableau1[[#This Row],[From (m)]]</f>
        <v>3</v>
      </c>
      <c r="I173" s="11">
        <v>1.33</v>
      </c>
    </row>
    <row r="174" spans="1:9" ht="15.75" customHeight="1" x14ac:dyDescent="0.25">
      <c r="B174" s="36"/>
      <c r="C174" s="36"/>
      <c r="D174" s="36"/>
      <c r="E174" s="36"/>
      <c r="F174" s="11">
        <v>78</v>
      </c>
      <c r="G174" s="11">
        <v>81</v>
      </c>
      <c r="H174" s="11">
        <f>Tableau1[[#This Row],[To (m)]]-Tableau1[[#This Row],[From (m)]]</f>
        <v>3</v>
      </c>
      <c r="I174" s="11">
        <v>1.08</v>
      </c>
    </row>
    <row r="175" spans="1:9" ht="15.75" customHeight="1" x14ac:dyDescent="0.25">
      <c r="B175" s="36"/>
      <c r="C175" s="36"/>
      <c r="D175" s="36"/>
      <c r="E175" s="36"/>
      <c r="F175" s="11">
        <v>91.5</v>
      </c>
      <c r="G175" s="11">
        <v>93</v>
      </c>
      <c r="H175" s="11">
        <f>Tableau1[[#This Row],[To (m)]]-Tableau1[[#This Row],[From (m)]]</f>
        <v>1.5</v>
      </c>
      <c r="I175" s="11">
        <v>1.97</v>
      </c>
    </row>
    <row r="176" spans="1:9" ht="15.75" customHeight="1" x14ac:dyDescent="0.25">
      <c r="B176" s="36"/>
      <c r="C176" s="36"/>
      <c r="D176" s="36"/>
      <c r="E176" s="36"/>
      <c r="F176" s="11">
        <v>124.5</v>
      </c>
      <c r="G176" s="11">
        <v>127.5</v>
      </c>
      <c r="H176" s="11">
        <f>Tableau1[[#This Row],[To (m)]]-Tableau1[[#This Row],[From (m)]]</f>
        <v>3</v>
      </c>
      <c r="I176" s="11">
        <v>1.07</v>
      </c>
    </row>
    <row r="177" spans="1:9" ht="15.75" customHeight="1" x14ac:dyDescent="0.25">
      <c r="B177" s="36"/>
      <c r="C177" s="36"/>
      <c r="D177" s="36"/>
      <c r="E177" s="36"/>
      <c r="F177" s="11">
        <v>169</v>
      </c>
      <c r="G177" s="11">
        <v>170.5</v>
      </c>
      <c r="H177" s="11">
        <f>Tableau1[[#This Row],[To (m)]]-Tableau1[[#This Row],[From (m)]]</f>
        <v>1.5</v>
      </c>
      <c r="I177" s="11">
        <v>2.86</v>
      </c>
    </row>
    <row r="178" spans="1:9" ht="15.75" customHeight="1" x14ac:dyDescent="0.25">
      <c r="A178" s="45" t="s">
        <v>291</v>
      </c>
      <c r="B178" s="7">
        <v>374988.7</v>
      </c>
      <c r="C178" s="7">
        <v>5895033</v>
      </c>
      <c r="D178" s="7">
        <v>199.17</v>
      </c>
      <c r="E178" s="7">
        <v>396</v>
      </c>
      <c r="F178" s="7">
        <v>295.5</v>
      </c>
      <c r="G178" s="7">
        <v>325.5</v>
      </c>
      <c r="H178" s="7">
        <f>Tableau1[[#This Row],[To (m)]]-Tableau1[[#This Row],[From (m)]]</f>
        <v>30</v>
      </c>
      <c r="I178" s="7">
        <v>0.75</v>
      </c>
    </row>
    <row r="179" spans="1:9" ht="15.75" customHeight="1" x14ac:dyDescent="0.25">
      <c r="A179" s="20" t="s">
        <v>46</v>
      </c>
      <c r="B179" s="18"/>
      <c r="C179" s="18"/>
      <c r="D179" s="18"/>
      <c r="E179" s="18"/>
      <c r="F179" s="18">
        <v>304.5</v>
      </c>
      <c r="G179" s="18">
        <v>307.5</v>
      </c>
      <c r="H179" s="18">
        <f>Tableau1[[#This Row],[To (m)]]-Tableau1[[#This Row],[From (m)]]</f>
        <v>3</v>
      </c>
      <c r="I179" s="18">
        <v>2.0699999999999998</v>
      </c>
    </row>
    <row r="180" spans="1:9" ht="15.75" customHeight="1" x14ac:dyDescent="0.25">
      <c r="A180" s="44" t="s">
        <v>292</v>
      </c>
      <c r="B180" s="9">
        <v>374988.7</v>
      </c>
      <c r="C180" s="9">
        <v>5895033</v>
      </c>
      <c r="D180" s="9">
        <v>199.17</v>
      </c>
      <c r="E180" s="9">
        <v>405</v>
      </c>
      <c r="F180" s="11">
        <v>311.60000000000002</v>
      </c>
      <c r="G180" s="11">
        <v>340.3</v>
      </c>
      <c r="H180" s="11">
        <f>Tableau1[[#This Row],[To (m)]]-Tableau1[[#This Row],[From (m)]]</f>
        <v>28.699999999999989</v>
      </c>
      <c r="I180" s="11">
        <v>1.96</v>
      </c>
    </row>
    <row r="181" spans="1:9" ht="15.75" customHeight="1" x14ac:dyDescent="0.25">
      <c r="A181" s="10" t="s">
        <v>46</v>
      </c>
      <c r="B181" s="55"/>
      <c r="C181" s="55"/>
      <c r="D181" s="55"/>
      <c r="E181" s="55"/>
      <c r="F181" s="11">
        <v>313.10000000000002</v>
      </c>
      <c r="G181" s="11">
        <v>321</v>
      </c>
      <c r="H181" s="11">
        <f>Tableau1[[#This Row],[To (m)]]-Tableau1[[#This Row],[From (m)]]</f>
        <v>7.8999999999999773</v>
      </c>
      <c r="I181" s="11">
        <v>4.1100000000000003</v>
      </c>
    </row>
    <row r="182" spans="1:9" ht="15.75" customHeight="1" x14ac:dyDescent="0.2">
      <c r="A182" s="45" t="s">
        <v>293</v>
      </c>
      <c r="B182" s="53">
        <v>374988.7</v>
      </c>
      <c r="C182" s="53">
        <v>5895034</v>
      </c>
      <c r="D182" s="53">
        <v>199.17</v>
      </c>
      <c r="E182" s="53">
        <v>498</v>
      </c>
      <c r="F182" s="7">
        <v>328.5</v>
      </c>
      <c r="G182" s="7">
        <v>358.5</v>
      </c>
      <c r="H182" s="7">
        <f>Tableau1[[#This Row],[To (m)]]-Tableau1[[#This Row],[From (m)]]</f>
        <v>30</v>
      </c>
      <c r="I182" s="7">
        <v>1.7</v>
      </c>
    </row>
    <row r="183" spans="1:9" ht="15.75" customHeight="1" x14ac:dyDescent="0.25">
      <c r="A183" s="10" t="s">
        <v>46</v>
      </c>
      <c r="B183" s="52"/>
      <c r="C183" s="52"/>
      <c r="D183" s="52"/>
      <c r="E183" s="52"/>
      <c r="F183" s="11">
        <v>354</v>
      </c>
      <c r="G183" s="11">
        <v>358.5</v>
      </c>
      <c r="H183" s="11">
        <f>Tableau1[[#This Row],[To (m)]]-Tableau1[[#This Row],[From (m)]]</f>
        <v>4.5</v>
      </c>
      <c r="I183" s="11">
        <v>4.28</v>
      </c>
    </row>
    <row r="184" spans="1:9" ht="15.75" customHeight="1" x14ac:dyDescent="0.25">
      <c r="A184" s="16" t="s">
        <v>293</v>
      </c>
      <c r="B184" s="52"/>
      <c r="C184" s="52"/>
      <c r="D184" s="52"/>
      <c r="E184" s="52"/>
      <c r="F184" s="11">
        <v>367.5</v>
      </c>
      <c r="G184" s="11">
        <v>376.5</v>
      </c>
      <c r="H184" s="11">
        <f>Tableau1[[#This Row],[To (m)]]-Tableau1[[#This Row],[From (m)]]</f>
        <v>9</v>
      </c>
      <c r="I184" s="11">
        <v>1.32</v>
      </c>
    </row>
    <row r="185" spans="1:9" ht="15.75" customHeight="1" x14ac:dyDescent="0.2">
      <c r="A185" s="43" t="s">
        <v>294</v>
      </c>
      <c r="B185" s="54">
        <v>374900.8</v>
      </c>
      <c r="C185" s="54">
        <v>5895053</v>
      </c>
      <c r="D185" s="54">
        <v>195.18</v>
      </c>
      <c r="E185" s="54">
        <v>438</v>
      </c>
      <c r="F185" s="8" t="s">
        <v>290</v>
      </c>
      <c r="G185" s="8"/>
      <c r="H185" s="8"/>
      <c r="I185" s="8"/>
    </row>
    <row r="186" spans="1:9" ht="15.75" customHeight="1" x14ac:dyDescent="0.2">
      <c r="A186" s="44" t="s">
        <v>295</v>
      </c>
      <c r="B186" s="54">
        <v>374900.9</v>
      </c>
      <c r="C186" s="54">
        <v>5895053</v>
      </c>
      <c r="D186" s="54">
        <v>195.18</v>
      </c>
      <c r="E186" s="54">
        <v>315</v>
      </c>
      <c r="F186" s="11">
        <v>240</v>
      </c>
      <c r="G186" s="11">
        <v>243</v>
      </c>
      <c r="H186" s="11">
        <f>Tableau1[[#This Row],[To (m)]]-Tableau1[[#This Row],[From (m)]]</f>
        <v>3</v>
      </c>
      <c r="I186" s="11">
        <v>3.82</v>
      </c>
    </row>
    <row r="187" spans="1:9" ht="15.75" customHeight="1" x14ac:dyDescent="0.2">
      <c r="A187" s="43" t="s">
        <v>296</v>
      </c>
      <c r="B187" s="54">
        <v>374800</v>
      </c>
      <c r="C187" s="54">
        <v>5895000</v>
      </c>
      <c r="D187" s="54">
        <v>190.38</v>
      </c>
      <c r="E187" s="54">
        <v>597</v>
      </c>
      <c r="F187" s="8">
        <v>586.5</v>
      </c>
      <c r="G187" s="8">
        <v>592.5</v>
      </c>
      <c r="H187" s="8">
        <v>6</v>
      </c>
      <c r="I187" s="8">
        <v>0.73</v>
      </c>
    </row>
    <row r="188" spans="1:9" ht="15.75" customHeight="1" thickBot="1" x14ac:dyDescent="0.25">
      <c r="A188" s="44" t="s">
        <v>297</v>
      </c>
      <c r="B188" s="53">
        <v>375111</v>
      </c>
      <c r="C188" s="53">
        <v>5895150</v>
      </c>
      <c r="D188" s="53">
        <v>198.99</v>
      </c>
      <c r="E188" s="53">
        <v>276</v>
      </c>
      <c r="F188" s="11">
        <v>196.5</v>
      </c>
      <c r="G188" s="11">
        <v>207</v>
      </c>
      <c r="H188" s="11">
        <v>10.5</v>
      </c>
      <c r="I188" s="11">
        <v>1.17</v>
      </c>
    </row>
    <row r="189" spans="1:9" ht="15.75" customHeight="1" x14ac:dyDescent="0.25">
      <c r="A189" s="57" t="s">
        <v>298</v>
      </c>
      <c r="B189" s="58">
        <v>375310</v>
      </c>
      <c r="C189" s="58">
        <v>5895040</v>
      </c>
      <c r="D189" s="58">
        <v>213</v>
      </c>
      <c r="E189" s="58">
        <v>312</v>
      </c>
      <c r="F189" s="59">
        <v>250.5</v>
      </c>
      <c r="G189" s="59">
        <v>256.5</v>
      </c>
      <c r="H189" s="59">
        <f>Tableau1[[#This Row],[To (m)]]-Tableau1[[#This Row],[From (m)]]</f>
        <v>6</v>
      </c>
      <c r="I189" s="59">
        <v>1.31</v>
      </c>
    </row>
    <row r="190" spans="1:9" ht="15.75" customHeight="1" x14ac:dyDescent="0.25">
      <c r="A190" s="44" t="s">
        <v>46</v>
      </c>
      <c r="B190" s="56"/>
      <c r="C190" s="56"/>
      <c r="D190" s="56"/>
      <c r="E190" s="56"/>
      <c r="F190" s="11">
        <v>253.5</v>
      </c>
      <c r="G190" s="11">
        <v>256.5</v>
      </c>
      <c r="H190" s="11">
        <f>Tableau1[[#This Row],[To (m)]]-Tableau1[[#This Row],[From (m)]]</f>
        <v>3</v>
      </c>
      <c r="I190" s="11">
        <v>1.74</v>
      </c>
    </row>
    <row r="191" spans="1:9" ht="15.75" customHeight="1" x14ac:dyDescent="0.25">
      <c r="A191" s="44" t="s">
        <v>298</v>
      </c>
      <c r="B191" s="56"/>
      <c r="C191" s="56"/>
      <c r="D191" s="56"/>
      <c r="E191" s="56"/>
      <c r="F191" s="11">
        <v>264</v>
      </c>
      <c r="G191" s="11">
        <v>265.5</v>
      </c>
      <c r="H191" s="11">
        <f>Tableau1[[#This Row],[To (m)]]-Tableau1[[#This Row],[From (m)]]</f>
        <v>1.5</v>
      </c>
      <c r="I191" s="11">
        <v>1.28</v>
      </c>
    </row>
    <row r="192" spans="1:9" ht="15.75" customHeight="1" thickBot="1" x14ac:dyDescent="0.3">
      <c r="A192" s="60" t="s">
        <v>298</v>
      </c>
      <c r="B192" s="61"/>
      <c r="C192" s="61"/>
      <c r="D192" s="61"/>
      <c r="E192" s="61"/>
      <c r="F192" s="62">
        <v>289.5</v>
      </c>
      <c r="G192" s="62">
        <v>291</v>
      </c>
      <c r="H192" s="62">
        <f>Tableau1[[#This Row],[To (m)]]-Tableau1[[#This Row],[From (m)]]</f>
        <v>1.5</v>
      </c>
      <c r="I192" s="62">
        <v>1.49</v>
      </c>
    </row>
    <row r="193" spans="1:12" ht="15.75" customHeight="1" x14ac:dyDescent="0.25">
      <c r="A193" s="57" t="s">
        <v>299</v>
      </c>
      <c r="B193" s="58">
        <v>375213</v>
      </c>
      <c r="C193" s="58">
        <v>5894986</v>
      </c>
      <c r="D193" s="58">
        <v>211</v>
      </c>
      <c r="E193" s="58">
        <v>363</v>
      </c>
      <c r="F193" s="59">
        <v>285</v>
      </c>
      <c r="G193" s="59">
        <v>313.5</v>
      </c>
      <c r="H193" s="59">
        <f>Tableau1[[#This Row],[To (m)]]-Tableau1[[#This Row],[From (m)]]</f>
        <v>28.5</v>
      </c>
      <c r="I193" s="59">
        <v>0.62</v>
      </c>
    </row>
    <row r="194" spans="1:12" s="3" customFormat="1" ht="15.75" customHeight="1" x14ac:dyDescent="0.25">
      <c r="A194" s="63" t="s">
        <v>64</v>
      </c>
      <c r="B194" s="64"/>
      <c r="C194" s="64"/>
      <c r="D194" s="64"/>
      <c r="E194" s="64"/>
      <c r="F194" s="4">
        <v>304.5</v>
      </c>
      <c r="G194" s="4">
        <v>313.5</v>
      </c>
      <c r="H194" s="4">
        <f>Tableau1[[#This Row],[To (m)]]-Tableau1[[#This Row],[From (m)]]</f>
        <v>9</v>
      </c>
      <c r="I194" s="4">
        <v>1.1299999999999999</v>
      </c>
      <c r="L194" s="4"/>
    </row>
    <row r="195" spans="1:12" s="3" customFormat="1" ht="15.75" customHeight="1" x14ac:dyDescent="0.25">
      <c r="A195" s="63" t="s">
        <v>64</v>
      </c>
      <c r="B195" s="64"/>
      <c r="C195" s="64"/>
      <c r="D195" s="64"/>
      <c r="E195" s="64"/>
      <c r="F195" s="4">
        <v>309</v>
      </c>
      <c r="G195" s="4">
        <v>313.5</v>
      </c>
      <c r="H195" s="4">
        <f>Tableau1[[#This Row],[To (m)]]-Tableau1[[#This Row],[From (m)]]</f>
        <v>4.5</v>
      </c>
      <c r="I195" s="4">
        <v>1.46</v>
      </c>
      <c r="L195" s="4"/>
    </row>
    <row r="196" spans="1:12" s="3" customFormat="1" ht="15.75" customHeight="1" thickBot="1" x14ac:dyDescent="0.3">
      <c r="A196" s="65" t="s">
        <v>299</v>
      </c>
      <c r="B196" s="66"/>
      <c r="C196" s="66"/>
      <c r="D196" s="66"/>
      <c r="E196" s="66"/>
      <c r="F196" s="67">
        <v>319.5</v>
      </c>
      <c r="G196" s="67">
        <v>325.5</v>
      </c>
      <c r="H196" s="67">
        <f>Tableau1[[#This Row],[To (m)]]-Tableau1[[#This Row],[From (m)]]</f>
        <v>6</v>
      </c>
      <c r="I196" s="67">
        <v>1.23</v>
      </c>
      <c r="L196" s="4"/>
    </row>
    <row r="197" spans="1:12" s="3" customFormat="1" ht="15.75" customHeight="1" x14ac:dyDescent="0.25">
      <c r="A197" s="68" t="s">
        <v>300</v>
      </c>
      <c r="B197" s="69">
        <v>375110</v>
      </c>
      <c r="C197" s="69">
        <v>5895020</v>
      </c>
      <c r="D197" s="69">
        <v>202</v>
      </c>
      <c r="E197" s="69">
        <v>399</v>
      </c>
      <c r="F197" s="70">
        <v>295.5</v>
      </c>
      <c r="G197" s="70">
        <v>358.5</v>
      </c>
      <c r="H197" s="70">
        <f>Tableau1[[#This Row],[To (m)]]-Tableau1[[#This Row],[From (m)]]</f>
        <v>63</v>
      </c>
      <c r="I197" s="70">
        <v>1.1000000000000001</v>
      </c>
      <c r="L197" s="4"/>
    </row>
    <row r="198" spans="1:12" s="3" customFormat="1" ht="15.75" customHeight="1" x14ac:dyDescent="0.25">
      <c r="A198" s="63" t="s">
        <v>64</v>
      </c>
      <c r="B198" s="64"/>
      <c r="C198" s="64"/>
      <c r="D198" s="64"/>
      <c r="E198" s="64"/>
      <c r="F198" s="4">
        <v>300</v>
      </c>
      <c r="G198" s="4">
        <v>315</v>
      </c>
      <c r="H198" s="4">
        <f>Tableau1[[#This Row],[To (m)]]-Tableau1[[#This Row],[From (m)]]</f>
        <v>15</v>
      </c>
      <c r="I198" s="4">
        <v>3.08</v>
      </c>
      <c r="L198" s="4"/>
    </row>
    <row r="199" spans="1:12" ht="15.75" customHeight="1" x14ac:dyDescent="0.25">
      <c r="A199" s="44" t="s">
        <v>64</v>
      </c>
      <c r="B199" s="56"/>
      <c r="C199" s="56"/>
      <c r="D199" s="56"/>
      <c r="E199" s="56"/>
      <c r="F199" s="11">
        <v>304.5</v>
      </c>
      <c r="G199" s="11">
        <v>309</v>
      </c>
      <c r="H199" s="11">
        <f>Tableau1[[#This Row],[To (m)]]-Tableau1[[#This Row],[From (m)]]</f>
        <v>4.5</v>
      </c>
      <c r="I199" s="11">
        <v>5.31</v>
      </c>
    </row>
    <row r="200" spans="1:12" ht="15.75" customHeight="1" thickBot="1" x14ac:dyDescent="0.3">
      <c r="A200" s="60" t="s">
        <v>64</v>
      </c>
      <c r="B200" s="61"/>
      <c r="C200" s="61"/>
      <c r="D200" s="61"/>
      <c r="E200" s="61"/>
      <c r="F200" s="62">
        <v>304.5</v>
      </c>
      <c r="G200" s="62">
        <v>310.5</v>
      </c>
      <c r="H200" s="62">
        <f>Tableau1[[#This Row],[To (m)]]-Tableau1[[#This Row],[From (m)]]</f>
        <v>6</v>
      </c>
      <c r="I200" s="62">
        <v>4.8099999999999996</v>
      </c>
    </row>
    <row r="201" spans="1:12" ht="15.75" customHeight="1" x14ac:dyDescent="0.25">
      <c r="A201" s="80" t="s">
        <v>303</v>
      </c>
      <c r="B201" s="6">
        <v>375053</v>
      </c>
      <c r="C201" s="6">
        <v>5894981</v>
      </c>
      <c r="D201" s="6">
        <v>201</v>
      </c>
      <c r="E201" s="6">
        <v>432</v>
      </c>
      <c r="F201" s="59">
        <v>343.5</v>
      </c>
      <c r="G201" s="59">
        <v>354</v>
      </c>
      <c r="H201" s="59">
        <f>Tableau1[[#This Row],[To (m)]]-Tableau1[[#This Row],[From (m)]]</f>
        <v>10.5</v>
      </c>
      <c r="I201" s="59">
        <v>1.78</v>
      </c>
    </row>
    <row r="202" spans="1:12" s="3" customFormat="1" ht="15.75" customHeight="1" thickBot="1" x14ac:dyDescent="0.3">
      <c r="A202" s="63" t="s">
        <v>46</v>
      </c>
      <c r="B202" s="81"/>
      <c r="C202" s="81"/>
      <c r="D202" s="81"/>
      <c r="E202" s="81"/>
      <c r="F202" s="67">
        <v>348</v>
      </c>
      <c r="G202" s="67">
        <v>354</v>
      </c>
      <c r="H202" s="67">
        <f>Tableau1[[#This Row],[To (m)]]-Tableau1[[#This Row],[From (m)]]</f>
        <v>6</v>
      </c>
      <c r="I202" s="67">
        <v>2.15</v>
      </c>
      <c r="L202" s="4"/>
    </row>
    <row r="203" spans="1:12" s="3" customFormat="1" ht="15.75" customHeight="1" x14ac:dyDescent="0.25">
      <c r="A203" s="68" t="s">
        <v>301</v>
      </c>
      <c r="B203" s="69">
        <v>375008</v>
      </c>
      <c r="C203" s="69">
        <v>5894947</v>
      </c>
      <c r="D203" s="69">
        <v>201</v>
      </c>
      <c r="E203" s="69">
        <v>501</v>
      </c>
      <c r="F203" s="70">
        <v>385.5</v>
      </c>
      <c r="G203" s="70">
        <v>390</v>
      </c>
      <c r="H203" s="70">
        <f>Tableau1[[#This Row],[To (m)]]-Tableau1[[#This Row],[From (m)]]</f>
        <v>4.5</v>
      </c>
      <c r="I203" s="70">
        <v>3.25</v>
      </c>
      <c r="L203" s="4"/>
    </row>
    <row r="204" spans="1:12" s="3" customFormat="1" ht="15.75" customHeight="1" x14ac:dyDescent="0.25">
      <c r="A204" s="63" t="s">
        <v>301</v>
      </c>
      <c r="B204" s="64"/>
      <c r="C204" s="64"/>
      <c r="D204" s="64"/>
      <c r="E204" s="64"/>
      <c r="F204" s="4">
        <v>399</v>
      </c>
      <c r="G204" s="4">
        <v>400.5</v>
      </c>
      <c r="H204" s="4">
        <f>Tableau1[[#This Row],[To (m)]]-Tableau1[[#This Row],[From (m)]]</f>
        <v>1.5</v>
      </c>
      <c r="I204" s="4">
        <v>1.27</v>
      </c>
      <c r="L204" s="4"/>
    </row>
    <row r="205" spans="1:12" s="3" customFormat="1" ht="15.75" customHeight="1" x14ac:dyDescent="0.25">
      <c r="A205" s="63" t="s">
        <v>301</v>
      </c>
      <c r="B205" s="64"/>
      <c r="C205" s="64"/>
      <c r="D205" s="64"/>
      <c r="E205" s="64"/>
      <c r="F205" s="4">
        <v>415.5</v>
      </c>
      <c r="G205" s="4">
        <v>418.5</v>
      </c>
      <c r="H205" s="4">
        <f>Tableau1[[#This Row],[To (m)]]-Tableau1[[#This Row],[From (m)]]</f>
        <v>3</v>
      </c>
      <c r="I205" s="4">
        <v>2.42</v>
      </c>
      <c r="L205" s="4"/>
    </row>
    <row r="206" spans="1:12" s="3" customFormat="1" ht="15.75" customHeight="1" thickBot="1" x14ac:dyDescent="0.3">
      <c r="A206" s="65" t="s">
        <v>301</v>
      </c>
      <c r="B206" s="66"/>
      <c r="C206" s="66"/>
      <c r="D206" s="66"/>
      <c r="E206" s="66"/>
      <c r="F206" s="67">
        <v>445.5</v>
      </c>
      <c r="G206" s="67">
        <v>450</v>
      </c>
      <c r="H206" s="67">
        <f>Tableau1[[#This Row],[To (m)]]-Tableau1[[#This Row],[From (m)]]</f>
        <v>4.5</v>
      </c>
      <c r="I206" s="67">
        <v>1.1399999999999999</v>
      </c>
      <c r="L206" s="4"/>
    </row>
    <row r="207" spans="1:12" s="3" customFormat="1" ht="15.75" customHeight="1" thickBot="1" x14ac:dyDescent="0.3">
      <c r="A207" s="82" t="s">
        <v>304</v>
      </c>
      <c r="B207" s="83">
        <v>375099</v>
      </c>
      <c r="C207" s="83">
        <v>5894918</v>
      </c>
      <c r="D207" s="83">
        <v>203</v>
      </c>
      <c r="E207" s="83">
        <v>480</v>
      </c>
      <c r="F207" s="4">
        <v>403.5</v>
      </c>
      <c r="G207" s="4">
        <v>415.5</v>
      </c>
      <c r="H207" s="4">
        <f>Tableau1[[#This Row],[To (m)]]-Tableau1[[#This Row],[From (m)]]</f>
        <v>12</v>
      </c>
      <c r="I207" s="4">
        <v>0.81</v>
      </c>
      <c r="L207" s="4"/>
    </row>
    <row r="208" spans="1:12" s="3" customFormat="1" ht="15.75" customHeight="1" x14ac:dyDescent="0.25">
      <c r="A208" s="84" t="s">
        <v>305</v>
      </c>
      <c r="B208" s="85">
        <v>375162</v>
      </c>
      <c r="C208" s="85">
        <v>5894871</v>
      </c>
      <c r="D208" s="85">
        <v>202</v>
      </c>
      <c r="E208" s="85">
        <v>472.5</v>
      </c>
      <c r="F208" s="70">
        <v>406.5</v>
      </c>
      <c r="G208" s="70">
        <v>445.5</v>
      </c>
      <c r="H208" s="70">
        <f>Tableau1[[#This Row],[To (m)]]-Tableau1[[#This Row],[From (m)]]</f>
        <v>39</v>
      </c>
      <c r="I208" s="70">
        <v>0.69</v>
      </c>
      <c r="L208" s="4"/>
    </row>
    <row r="209" spans="1:12" s="3" customFormat="1" ht="15.75" customHeight="1" x14ac:dyDescent="0.25">
      <c r="A209" s="86" t="s">
        <v>64</v>
      </c>
      <c r="B209" s="83"/>
      <c r="C209" s="83"/>
      <c r="D209" s="83"/>
      <c r="E209" s="83"/>
      <c r="F209" s="4">
        <v>406.5</v>
      </c>
      <c r="G209" s="4">
        <v>411</v>
      </c>
      <c r="H209" s="4">
        <f>Tableau1[[#This Row],[To (m)]]-Tableau1[[#This Row],[From (m)]]</f>
        <v>4.5</v>
      </c>
      <c r="I209" s="4">
        <v>2.98</v>
      </c>
      <c r="L209" s="4"/>
    </row>
    <row r="210" spans="1:12" s="3" customFormat="1" ht="15.75" customHeight="1" thickBot="1" x14ac:dyDescent="0.3">
      <c r="A210" s="87"/>
      <c r="B210" s="88"/>
      <c r="C210" s="88"/>
      <c r="D210" s="88"/>
      <c r="E210" s="88"/>
      <c r="F210" s="67">
        <v>444</v>
      </c>
      <c r="G210" s="67">
        <v>445.5</v>
      </c>
      <c r="H210" s="67">
        <f>Tableau1[[#This Row],[To (m)]]-Tableau1[[#This Row],[From (m)]]</f>
        <v>1.5</v>
      </c>
      <c r="I210" s="67">
        <v>3.4</v>
      </c>
      <c r="L210" s="4"/>
    </row>
    <row r="211" spans="1:12" s="3" customFormat="1" ht="15.75" customHeight="1" x14ac:dyDescent="0.25">
      <c r="A211" s="84" t="s">
        <v>306</v>
      </c>
      <c r="B211" s="85">
        <v>375357</v>
      </c>
      <c r="C211" s="85">
        <v>5894964</v>
      </c>
      <c r="D211" s="85">
        <v>209</v>
      </c>
      <c r="E211" s="85">
        <v>362</v>
      </c>
      <c r="F211" s="70">
        <v>286.5</v>
      </c>
      <c r="G211" s="70">
        <v>309</v>
      </c>
      <c r="H211" s="70">
        <f>Tableau1[[#This Row],[To (m)]]-Tableau1[[#This Row],[From (m)]]</f>
        <v>22.5</v>
      </c>
      <c r="I211" s="70">
        <v>1</v>
      </c>
      <c r="L211" s="4"/>
    </row>
    <row r="212" spans="1:12" s="3" customFormat="1" ht="15.75" customHeight="1" thickBot="1" x14ac:dyDescent="0.3">
      <c r="A212" s="87" t="s">
        <v>64</v>
      </c>
      <c r="B212" s="88"/>
      <c r="C212" s="88"/>
      <c r="D212" s="88"/>
      <c r="E212" s="88"/>
      <c r="F212" s="67">
        <v>294</v>
      </c>
      <c r="G212" s="67">
        <v>309</v>
      </c>
      <c r="H212" s="67">
        <f>Tableau1[[#This Row],[To (m)]]-Tableau1[[#This Row],[From (m)]]</f>
        <v>15</v>
      </c>
      <c r="I212" s="67">
        <v>1.23</v>
      </c>
      <c r="L212" s="4"/>
    </row>
    <row r="213" spans="1:12" s="3" customFormat="1" ht="15.75" customHeight="1" x14ac:dyDescent="0.25">
      <c r="A213" s="84" t="s">
        <v>307</v>
      </c>
      <c r="B213" s="85">
        <v>375403</v>
      </c>
      <c r="C213" s="85">
        <v>5894953</v>
      </c>
      <c r="D213" s="85">
        <v>203</v>
      </c>
      <c r="E213" s="85">
        <v>414</v>
      </c>
      <c r="F213" s="70">
        <v>270</v>
      </c>
      <c r="G213" s="70">
        <v>277.5</v>
      </c>
      <c r="H213" s="70">
        <f>Tableau1[[#This Row],[To (m)]]-Tableau1[[#This Row],[From (m)]]</f>
        <v>7.5</v>
      </c>
      <c r="I213" s="70">
        <v>1.59</v>
      </c>
      <c r="L213" s="4"/>
    </row>
    <row r="214" spans="1:12" s="3" customFormat="1" ht="15.75" customHeight="1" x14ac:dyDescent="0.25">
      <c r="A214" s="86"/>
      <c r="B214" s="83"/>
      <c r="C214" s="83"/>
      <c r="D214" s="83"/>
      <c r="E214" s="83"/>
      <c r="F214" s="4">
        <v>306</v>
      </c>
      <c r="G214" s="4">
        <v>307.5</v>
      </c>
      <c r="H214" s="4">
        <f>Tableau1[[#This Row],[To (m)]]-Tableau1[[#This Row],[From (m)]]</f>
        <v>1.5</v>
      </c>
      <c r="I214" s="4">
        <v>2.5299999999999998</v>
      </c>
      <c r="L214" s="4"/>
    </row>
    <row r="215" spans="1:12" s="3" customFormat="1" ht="15.75" customHeight="1" thickBot="1" x14ac:dyDescent="0.3">
      <c r="A215" s="87"/>
      <c r="B215" s="88"/>
      <c r="C215" s="88"/>
      <c r="D215" s="88"/>
      <c r="E215" s="88"/>
      <c r="F215" s="67">
        <v>412.5</v>
      </c>
      <c r="G215" s="67">
        <v>414</v>
      </c>
      <c r="H215" s="67">
        <f>Tableau1[[#This Row],[To (m)]]-Tableau1[[#This Row],[From (m)]]</f>
        <v>1.5</v>
      </c>
      <c r="I215" s="67">
        <v>3.16</v>
      </c>
      <c r="L215" s="4"/>
    </row>
    <row r="216" spans="1:12" s="3" customFormat="1" ht="15.75" customHeight="1" x14ac:dyDescent="0.25">
      <c r="A216" s="84" t="s">
        <v>308</v>
      </c>
      <c r="B216" s="85">
        <v>374962</v>
      </c>
      <c r="C216" s="85">
        <v>5894910</v>
      </c>
      <c r="D216" s="85">
        <v>201</v>
      </c>
      <c r="E216" s="85">
        <v>485</v>
      </c>
      <c r="F216" s="70">
        <v>423.1</v>
      </c>
      <c r="G216" s="70">
        <v>438</v>
      </c>
      <c r="H216" s="70">
        <f>Tableau1[[#This Row],[To (m)]]-Tableau1[[#This Row],[From (m)]]</f>
        <v>14.899999999999977</v>
      </c>
      <c r="I216" s="70">
        <v>3.89</v>
      </c>
      <c r="L216" s="4"/>
    </row>
    <row r="217" spans="1:12" s="3" customFormat="1" ht="15.75" customHeight="1" x14ac:dyDescent="0.25">
      <c r="A217" s="86" t="s">
        <v>64</v>
      </c>
      <c r="B217" s="83"/>
      <c r="C217" s="83"/>
      <c r="D217" s="83"/>
      <c r="E217" s="83"/>
      <c r="F217" s="4">
        <v>423.1</v>
      </c>
      <c r="G217" s="4">
        <v>435</v>
      </c>
      <c r="H217" s="4">
        <f>Tableau1[[#This Row],[To (m)]]-Tableau1[[#This Row],[From (m)]]</f>
        <v>11.899999999999977</v>
      </c>
      <c r="I217" s="4">
        <v>4.26</v>
      </c>
      <c r="L217" s="4"/>
    </row>
    <row r="218" spans="1:12" s="3" customFormat="1" ht="15.75" customHeight="1" thickBot="1" x14ac:dyDescent="0.3">
      <c r="A218" s="87" t="s">
        <v>46</v>
      </c>
      <c r="B218" s="88"/>
      <c r="C218" s="88"/>
      <c r="D218" s="88"/>
      <c r="E218" s="88"/>
      <c r="F218" s="67">
        <v>423.1</v>
      </c>
      <c r="G218" s="67">
        <v>436.5</v>
      </c>
      <c r="H218" s="67">
        <f>Tableau1[[#This Row],[To (m)]]-Tableau1[[#This Row],[From (m)]]</f>
        <v>13.399999999999977</v>
      </c>
      <c r="I218" s="67">
        <v>4.13</v>
      </c>
      <c r="L218" s="4"/>
    </row>
    <row r="219" spans="1:12" s="3" customFormat="1" ht="15.75" customHeight="1" thickBot="1" x14ac:dyDescent="0.3">
      <c r="A219" s="89" t="s">
        <v>309</v>
      </c>
      <c r="B219" s="90">
        <v>375402</v>
      </c>
      <c r="C219" s="90">
        <v>5895126</v>
      </c>
      <c r="D219" s="90">
        <v>193</v>
      </c>
      <c r="E219" s="90">
        <v>213</v>
      </c>
      <c r="F219" s="91">
        <v>154.5</v>
      </c>
      <c r="G219" s="91">
        <v>157.5</v>
      </c>
      <c r="H219" s="91">
        <f>Tableau1[[#This Row],[To (m)]]-Tableau1[[#This Row],[From (m)]]</f>
        <v>3</v>
      </c>
      <c r="I219" s="91">
        <v>4.72</v>
      </c>
      <c r="L219" s="4"/>
    </row>
    <row r="220" spans="1:12" s="3" customFormat="1" ht="15.75" customHeight="1" x14ac:dyDescent="0.25">
      <c r="A220" s="84" t="s">
        <v>310</v>
      </c>
      <c r="B220" s="85">
        <v>375244</v>
      </c>
      <c r="C220" s="85">
        <v>5895185</v>
      </c>
      <c r="D220" s="85">
        <v>188</v>
      </c>
      <c r="E220" s="85">
        <v>174</v>
      </c>
      <c r="F220" s="70">
        <v>103.5</v>
      </c>
      <c r="G220" s="70">
        <v>135</v>
      </c>
      <c r="H220" s="70">
        <f>Tableau1[[#This Row],[To (m)]]-Tableau1[[#This Row],[From (m)]]</f>
        <v>31.5</v>
      </c>
      <c r="I220" s="70">
        <v>3.22</v>
      </c>
      <c r="L220" s="4"/>
    </row>
    <row r="221" spans="1:12" s="3" customFormat="1" ht="15.75" customHeight="1" x14ac:dyDescent="0.25">
      <c r="A221" s="86" t="s">
        <v>64</v>
      </c>
      <c r="B221" s="83"/>
      <c r="C221" s="83"/>
      <c r="D221" s="83"/>
      <c r="E221" s="83"/>
      <c r="F221" s="4">
        <v>106.5</v>
      </c>
      <c r="G221" s="4">
        <v>135</v>
      </c>
      <c r="H221" s="4">
        <f>Tableau1[[#This Row],[To (m)]]-Tableau1[[#This Row],[From (m)]]</f>
        <v>28.5</v>
      </c>
      <c r="I221" s="4">
        <v>3.47</v>
      </c>
      <c r="L221" s="4"/>
    </row>
    <row r="222" spans="1:12" s="3" customFormat="1" ht="15.75" customHeight="1" x14ac:dyDescent="0.25">
      <c r="A222" s="86" t="s">
        <v>64</v>
      </c>
      <c r="B222" s="83"/>
      <c r="C222" s="83"/>
      <c r="D222" s="83"/>
      <c r="E222" s="83"/>
      <c r="F222" s="4">
        <v>112.5</v>
      </c>
      <c r="G222" s="4">
        <v>127.5</v>
      </c>
      <c r="H222" s="4">
        <f>Tableau1[[#This Row],[To (m)]]-Tableau1[[#This Row],[From (m)]]</f>
        <v>15</v>
      </c>
      <c r="I222" s="4">
        <v>5.1100000000000003</v>
      </c>
      <c r="L222" s="4"/>
    </row>
    <row r="223" spans="1:12" s="3" customFormat="1" ht="15.75" customHeight="1" thickBot="1" x14ac:dyDescent="0.3">
      <c r="A223" s="87" t="s">
        <v>64</v>
      </c>
      <c r="B223" s="88"/>
      <c r="C223" s="88"/>
      <c r="D223" s="88"/>
      <c r="E223" s="88"/>
      <c r="F223" s="67">
        <v>114</v>
      </c>
      <c r="G223" s="67">
        <v>120</v>
      </c>
      <c r="H223" s="67">
        <f>Tableau1[[#This Row],[To (m)]]-Tableau1[[#This Row],[From (m)]]</f>
        <v>6</v>
      </c>
      <c r="I223" s="67">
        <v>6.66</v>
      </c>
      <c r="L223" s="4"/>
    </row>
    <row r="224" spans="1:12" s="3" customFormat="1" ht="15.75" customHeight="1" x14ac:dyDescent="0.25">
      <c r="A224" s="68" t="s">
        <v>302</v>
      </c>
      <c r="B224" s="69">
        <v>375216</v>
      </c>
      <c r="C224" s="69">
        <v>5895202</v>
      </c>
      <c r="D224" s="69">
        <v>186</v>
      </c>
      <c r="E224" s="69">
        <v>193.5</v>
      </c>
      <c r="F224" s="70">
        <v>115.5</v>
      </c>
      <c r="G224" s="70">
        <v>117</v>
      </c>
      <c r="H224" s="70">
        <f>Tableau1[[#This Row],[To (m)]]-Tableau1[[#This Row],[From (m)]]</f>
        <v>1.5</v>
      </c>
      <c r="I224" s="70">
        <v>1.0900000000000001</v>
      </c>
      <c r="L224" s="4"/>
    </row>
    <row r="225" spans="1:12" s="3" customFormat="1" ht="15.75" customHeight="1" x14ac:dyDescent="0.25">
      <c r="A225" s="63" t="s">
        <v>302</v>
      </c>
      <c r="B225" s="64"/>
      <c r="C225" s="64"/>
      <c r="D225" s="64"/>
      <c r="E225" s="64"/>
      <c r="F225" s="4">
        <v>124.5</v>
      </c>
      <c r="G225" s="4">
        <v>136.5</v>
      </c>
      <c r="H225" s="4">
        <f>Tableau1[[#This Row],[To (m)]]-Tableau1[[#This Row],[From (m)]]</f>
        <v>12</v>
      </c>
      <c r="I225" s="4">
        <v>1.49</v>
      </c>
      <c r="L225" s="4"/>
    </row>
    <row r="226" spans="1:12" s="3" customFormat="1" ht="15.75" customHeight="1" x14ac:dyDescent="0.25">
      <c r="A226" s="63" t="s">
        <v>302</v>
      </c>
      <c r="B226" s="64"/>
      <c r="C226" s="64"/>
      <c r="D226" s="64"/>
      <c r="E226" s="64"/>
      <c r="F226" s="4">
        <v>142.5</v>
      </c>
      <c r="G226" s="4">
        <v>151.5</v>
      </c>
      <c r="H226" s="4">
        <f>Tableau1[[#This Row],[To (m)]]-Tableau1[[#This Row],[From (m)]]</f>
        <v>9</v>
      </c>
      <c r="I226" s="4">
        <v>1.34</v>
      </c>
      <c r="L226" s="4"/>
    </row>
    <row r="227" spans="1:12" s="3" customFormat="1" ht="15.75" customHeight="1" thickBot="1" x14ac:dyDescent="0.3">
      <c r="A227" s="65" t="s">
        <v>302</v>
      </c>
      <c r="B227" s="66"/>
      <c r="C227" s="66"/>
      <c r="D227" s="66"/>
      <c r="E227" s="66"/>
      <c r="F227" s="67">
        <v>163.5</v>
      </c>
      <c r="G227" s="67">
        <v>165</v>
      </c>
      <c r="H227" s="67">
        <f>Tableau1[[#This Row],[To (m)]]-Tableau1[[#This Row],[From (m)]]</f>
        <v>1.5</v>
      </c>
      <c r="I227" s="67">
        <v>1.1499999999999999</v>
      </c>
      <c r="L227" s="4"/>
    </row>
    <row r="228" spans="1:12" s="3" customFormat="1" ht="15.75" customHeight="1" x14ac:dyDescent="0.25">
      <c r="A228" s="84" t="s">
        <v>311</v>
      </c>
      <c r="B228" s="85">
        <v>375216</v>
      </c>
      <c r="C228" s="85">
        <v>5895202</v>
      </c>
      <c r="D228" s="85">
        <v>186</v>
      </c>
      <c r="E228" s="85">
        <v>204</v>
      </c>
      <c r="F228" s="70">
        <v>117</v>
      </c>
      <c r="G228" s="70">
        <v>144</v>
      </c>
      <c r="H228" s="70">
        <f>Tableau1[[#This Row],[To (m)]]-Tableau1[[#This Row],[From (m)]]</f>
        <v>27</v>
      </c>
      <c r="I228" s="70">
        <v>3.59</v>
      </c>
      <c r="L228" s="4"/>
    </row>
    <row r="229" spans="1:12" s="3" customFormat="1" ht="15.75" customHeight="1" x14ac:dyDescent="0.25">
      <c r="A229" s="86" t="s">
        <v>64</v>
      </c>
      <c r="B229" s="83"/>
      <c r="C229" s="83"/>
      <c r="D229" s="83"/>
      <c r="E229" s="83"/>
      <c r="F229" s="4">
        <v>118.5</v>
      </c>
      <c r="G229" s="4">
        <v>133.5</v>
      </c>
      <c r="H229" s="4">
        <f>Tableau1[[#This Row],[To (m)]]-Tableau1[[#This Row],[From (m)]]</f>
        <v>15</v>
      </c>
      <c r="I229" s="4">
        <v>5.0599999999999996</v>
      </c>
      <c r="L229" s="4"/>
    </row>
    <row r="230" spans="1:12" s="3" customFormat="1" ht="15.75" customHeight="1" x14ac:dyDescent="0.25">
      <c r="A230" s="86" t="s">
        <v>64</v>
      </c>
      <c r="B230" s="83"/>
      <c r="C230" s="83"/>
      <c r="D230" s="83"/>
      <c r="E230" s="83"/>
      <c r="F230" s="4">
        <v>118.5</v>
      </c>
      <c r="G230" s="4">
        <v>129</v>
      </c>
      <c r="H230" s="4">
        <f>Tableau1[[#This Row],[To (m)]]-Tableau1[[#This Row],[From (m)]]</f>
        <v>10.5</v>
      </c>
      <c r="I230" s="4">
        <v>6.12</v>
      </c>
      <c r="L230" s="4"/>
    </row>
    <row r="231" spans="1:12" s="3" customFormat="1" ht="15.75" customHeight="1" thickBot="1" x14ac:dyDescent="0.3">
      <c r="A231" s="87"/>
      <c r="B231" s="88"/>
      <c r="C231" s="88"/>
      <c r="D231" s="88"/>
      <c r="E231" s="88"/>
      <c r="F231" s="67">
        <v>201</v>
      </c>
      <c r="G231" s="67">
        <v>204</v>
      </c>
      <c r="H231" s="67">
        <f>Tableau1[[#This Row],[To (m)]]-Tableau1[[#This Row],[From (m)]]</f>
        <v>3</v>
      </c>
      <c r="I231" s="67">
        <v>1.43</v>
      </c>
      <c r="L231" s="4"/>
    </row>
    <row r="232" spans="1:12" s="3" customFormat="1" ht="15.75" customHeight="1" x14ac:dyDescent="0.25">
      <c r="A232" s="84" t="s">
        <v>312</v>
      </c>
      <c r="B232" s="85">
        <v>375167</v>
      </c>
      <c r="C232" s="85">
        <v>5895181</v>
      </c>
      <c r="D232" s="85">
        <v>189</v>
      </c>
      <c r="E232" s="85">
        <v>240</v>
      </c>
      <c r="F232" s="70">
        <v>150</v>
      </c>
      <c r="G232" s="70">
        <v>178.5</v>
      </c>
      <c r="H232" s="70">
        <f>Tableau1[[#This Row],[To (m)]]-Tableau1[[#This Row],[From (m)]]</f>
        <v>28.5</v>
      </c>
      <c r="I232" s="70">
        <v>0.98</v>
      </c>
      <c r="L232" s="4"/>
    </row>
    <row r="233" spans="1:12" s="3" customFormat="1" ht="15.75" customHeight="1" thickBot="1" x14ac:dyDescent="0.3">
      <c r="A233" s="87" t="s">
        <v>64</v>
      </c>
      <c r="B233" s="88"/>
      <c r="C233" s="88"/>
      <c r="D233" s="88"/>
      <c r="E233" s="88"/>
      <c r="F233" s="67">
        <v>150</v>
      </c>
      <c r="G233" s="67">
        <v>156</v>
      </c>
      <c r="H233" s="67">
        <f>Tableau1[[#This Row],[To (m)]]-Tableau1[[#This Row],[From (m)]]</f>
        <v>6</v>
      </c>
      <c r="I233" s="67">
        <v>2.0499999999999998</v>
      </c>
      <c r="L233" s="4"/>
    </row>
    <row r="234" spans="1:12" s="3" customFormat="1" ht="15.75" customHeight="1" x14ac:dyDescent="0.25">
      <c r="A234" s="84" t="s">
        <v>313</v>
      </c>
      <c r="B234" s="85">
        <v>375088</v>
      </c>
      <c r="C234" s="85">
        <v>5895144</v>
      </c>
      <c r="D234" s="85">
        <v>186</v>
      </c>
      <c r="E234" s="85">
        <v>279</v>
      </c>
      <c r="F234" s="70">
        <v>217.5</v>
      </c>
      <c r="G234" s="70">
        <v>235.5</v>
      </c>
      <c r="H234" s="70">
        <f>Tableau1[[#This Row],[To (m)]]-Tableau1[[#This Row],[From (m)]]</f>
        <v>18</v>
      </c>
      <c r="I234" s="70">
        <v>2.0499999999999998</v>
      </c>
      <c r="L234" s="4"/>
    </row>
    <row r="235" spans="1:12" s="3" customFormat="1" ht="15.75" customHeight="1" thickBot="1" x14ac:dyDescent="0.3">
      <c r="A235" s="87" t="s">
        <v>46</v>
      </c>
      <c r="B235" s="88"/>
      <c r="C235" s="88"/>
      <c r="D235" s="88"/>
      <c r="E235" s="88"/>
      <c r="F235" s="67">
        <v>220.5</v>
      </c>
      <c r="G235" s="67">
        <v>231</v>
      </c>
      <c r="H235" s="67">
        <f>Tableau1[[#This Row],[To (m)]]-Tableau1[[#This Row],[From (m)]]</f>
        <v>10.5</v>
      </c>
      <c r="I235" s="67">
        <v>2.41</v>
      </c>
      <c r="L235" s="4"/>
    </row>
    <row r="236" spans="1:12" s="3" customFormat="1" ht="15.75" customHeight="1" x14ac:dyDescent="0.25">
      <c r="A236" s="84" t="s">
        <v>314</v>
      </c>
      <c r="B236" s="85">
        <v>375366</v>
      </c>
      <c r="C236" s="85">
        <v>5895154</v>
      </c>
      <c r="D236" s="85">
        <v>190</v>
      </c>
      <c r="E236" s="85">
        <v>171</v>
      </c>
      <c r="F236" s="70">
        <v>112.5</v>
      </c>
      <c r="G236" s="70">
        <v>117</v>
      </c>
      <c r="H236" s="70">
        <f>Tableau1[[#This Row],[To (m)]]-Tableau1[[#This Row],[From (m)]]</f>
        <v>4.5</v>
      </c>
      <c r="I236" s="70">
        <v>1.1000000000000001</v>
      </c>
      <c r="L236" s="4"/>
    </row>
    <row r="237" spans="1:12" s="3" customFormat="1" ht="15.75" customHeight="1" thickBot="1" x14ac:dyDescent="0.3">
      <c r="A237" s="87"/>
      <c r="B237" s="88"/>
      <c r="C237" s="88"/>
      <c r="D237" s="88"/>
      <c r="E237" s="88"/>
      <c r="F237" s="67">
        <v>133.5</v>
      </c>
      <c r="G237" s="67">
        <v>135</v>
      </c>
      <c r="H237" s="67">
        <f>Tableau1[[#This Row],[To (m)]]-Tableau1[[#This Row],[From (m)]]</f>
        <v>1.5</v>
      </c>
      <c r="I237" s="67">
        <v>2.67</v>
      </c>
      <c r="L237" s="4"/>
    </row>
    <row r="238" spans="1:12" s="3" customFormat="1" ht="15.75" customHeight="1" x14ac:dyDescent="0.25">
      <c r="A238" s="84" t="s">
        <v>315</v>
      </c>
      <c r="B238" s="85">
        <v>375461</v>
      </c>
      <c r="C238" s="85">
        <v>5895088</v>
      </c>
      <c r="D238" s="85">
        <v>198</v>
      </c>
      <c r="E238" s="85">
        <v>327</v>
      </c>
      <c r="F238" s="70">
        <v>148.5</v>
      </c>
      <c r="G238" s="70">
        <v>178.5</v>
      </c>
      <c r="H238" s="70">
        <f>Tableau1[[#This Row],[To (m)]]-Tableau1[[#This Row],[From (m)]]</f>
        <v>30</v>
      </c>
      <c r="I238" s="70">
        <v>0.99</v>
      </c>
      <c r="L238" s="4"/>
    </row>
    <row r="239" spans="1:12" s="3" customFormat="1" ht="15.75" customHeight="1" x14ac:dyDescent="0.25">
      <c r="A239" s="86" t="s">
        <v>46</v>
      </c>
      <c r="B239" s="83"/>
      <c r="C239" s="83"/>
      <c r="D239" s="83"/>
      <c r="E239" s="83"/>
      <c r="F239" s="4">
        <v>148.5</v>
      </c>
      <c r="G239" s="4">
        <v>156</v>
      </c>
      <c r="H239" s="4">
        <f>Tableau1[[#This Row],[To (m)]]-Tableau1[[#This Row],[From (m)]]</f>
        <v>7.5</v>
      </c>
      <c r="I239" s="4">
        <v>1.45</v>
      </c>
      <c r="L239" s="4"/>
    </row>
    <row r="240" spans="1:12" s="3" customFormat="1" ht="15.75" customHeight="1" x14ac:dyDescent="0.25">
      <c r="A240" s="86" t="s">
        <v>46</v>
      </c>
      <c r="B240" s="83"/>
      <c r="C240" s="83"/>
      <c r="D240" s="83"/>
      <c r="E240" s="83"/>
      <c r="F240" s="4">
        <v>169.5</v>
      </c>
      <c r="G240" s="4">
        <v>178.5</v>
      </c>
      <c r="H240" s="4">
        <f>Tableau1[[#This Row],[To (m)]]-Tableau1[[#This Row],[From (m)]]</f>
        <v>9</v>
      </c>
      <c r="I240" s="4">
        <v>1.57</v>
      </c>
      <c r="L240" s="4"/>
    </row>
    <row r="241" spans="1:12" s="3" customFormat="1" ht="15.75" customHeight="1" thickBot="1" x14ac:dyDescent="0.3">
      <c r="A241" s="87"/>
      <c r="B241" s="88"/>
      <c r="C241" s="88"/>
      <c r="D241" s="88"/>
      <c r="E241" s="88"/>
      <c r="F241" s="67">
        <v>232.5</v>
      </c>
      <c r="G241" s="67">
        <v>238.5</v>
      </c>
      <c r="H241" s="67">
        <f>Tableau1[[#This Row],[To (m)]]-Tableau1[[#This Row],[From (m)]]</f>
        <v>6</v>
      </c>
      <c r="I241" s="67">
        <v>2.38</v>
      </c>
      <c r="L241" s="4"/>
    </row>
    <row r="242" spans="1:12" s="3" customFormat="1" ht="15.75" customHeight="1" x14ac:dyDescent="0.25">
      <c r="A242" s="84" t="s">
        <v>316</v>
      </c>
      <c r="B242" s="85">
        <v>375258</v>
      </c>
      <c r="C242" s="85">
        <v>5894999</v>
      </c>
      <c r="D242" s="85">
        <v>210</v>
      </c>
      <c r="E242" s="85">
        <v>339</v>
      </c>
      <c r="F242" s="70">
        <v>277.5</v>
      </c>
      <c r="G242" s="70">
        <v>280.5</v>
      </c>
      <c r="H242" s="70">
        <f>Tableau1[[#This Row],[To (m)]]-Tableau1[[#This Row],[From (m)]]</f>
        <v>3</v>
      </c>
      <c r="I242" s="70">
        <v>1.49</v>
      </c>
      <c r="L242" s="4"/>
    </row>
    <row r="243" spans="1:12" s="3" customFormat="1" ht="15.75" customHeight="1" x14ac:dyDescent="0.25">
      <c r="A243" s="86"/>
      <c r="B243" s="83"/>
      <c r="C243" s="83"/>
      <c r="D243" s="83"/>
      <c r="E243" s="83"/>
      <c r="F243" s="4">
        <v>295.5</v>
      </c>
      <c r="G243" s="4">
        <v>304.5</v>
      </c>
      <c r="H243" s="4">
        <f>Tableau1[[#This Row],[To (m)]]-Tableau1[[#This Row],[From (m)]]</f>
        <v>9</v>
      </c>
      <c r="I243" s="4">
        <v>1.78</v>
      </c>
      <c r="L243" s="4"/>
    </row>
    <row r="244" spans="1:12" s="3" customFormat="1" ht="15.75" customHeight="1" x14ac:dyDescent="0.25">
      <c r="A244" s="86" t="s">
        <v>46</v>
      </c>
      <c r="B244" s="83"/>
      <c r="C244" s="83"/>
      <c r="D244" s="83"/>
      <c r="E244" s="83"/>
      <c r="F244" s="4">
        <v>301.5</v>
      </c>
      <c r="G244" s="4">
        <v>304.5</v>
      </c>
      <c r="H244" s="4">
        <f>Tableau1[[#This Row],[To (m)]]-Tableau1[[#This Row],[From (m)]]</f>
        <v>3</v>
      </c>
      <c r="I244" s="4">
        <v>3.7</v>
      </c>
      <c r="L244" s="4"/>
    </row>
    <row r="245" spans="1:12" s="3" customFormat="1" ht="15.75" customHeight="1" thickBot="1" x14ac:dyDescent="0.3">
      <c r="A245" s="87"/>
      <c r="B245" s="88"/>
      <c r="C245" s="88"/>
      <c r="D245" s="88"/>
      <c r="E245" s="88"/>
      <c r="F245" s="67">
        <v>316.5</v>
      </c>
      <c r="G245" s="67">
        <v>319.5</v>
      </c>
      <c r="H245" s="67">
        <f>Tableau1[[#This Row],[To (m)]]-Tableau1[[#This Row],[From (m)]]</f>
        <v>3</v>
      </c>
      <c r="I245" s="67">
        <v>1.4</v>
      </c>
      <c r="L245" s="4"/>
    </row>
    <row r="246" spans="1:12" s="3" customFormat="1" ht="15.75" customHeight="1" x14ac:dyDescent="0.25">
      <c r="A246" s="84" t="s">
        <v>317</v>
      </c>
      <c r="B246" s="85">
        <v>375307</v>
      </c>
      <c r="C246" s="85">
        <v>5894971</v>
      </c>
      <c r="D246" s="85">
        <v>210</v>
      </c>
      <c r="E246" s="85">
        <v>354</v>
      </c>
      <c r="F246" s="70">
        <v>289.5</v>
      </c>
      <c r="G246" s="70">
        <v>309</v>
      </c>
      <c r="H246" s="70">
        <f>Tableau1[[#This Row],[To (m)]]-Tableau1[[#This Row],[From (m)]]</f>
        <v>19.5</v>
      </c>
      <c r="I246" s="70">
        <v>2.17</v>
      </c>
      <c r="L246" s="4"/>
    </row>
    <row r="247" spans="1:12" s="3" customFormat="1" ht="15.75" customHeight="1" x14ac:dyDescent="0.25">
      <c r="A247" s="86" t="s">
        <v>46</v>
      </c>
      <c r="B247" s="83"/>
      <c r="C247" s="83"/>
      <c r="D247" s="83"/>
      <c r="E247" s="83"/>
      <c r="F247" s="4">
        <v>289.5</v>
      </c>
      <c r="G247" s="4">
        <v>300</v>
      </c>
      <c r="H247" s="4">
        <f>Tableau1[[#This Row],[To (m)]]-Tableau1[[#This Row],[From (m)]]</f>
        <v>10.5</v>
      </c>
      <c r="I247" s="4">
        <v>3.12</v>
      </c>
      <c r="L247" s="4"/>
    </row>
    <row r="248" spans="1:12" s="3" customFormat="1" ht="15.75" customHeight="1" thickBot="1" x14ac:dyDescent="0.3">
      <c r="A248" s="87"/>
      <c r="B248" s="88"/>
      <c r="C248" s="88"/>
      <c r="D248" s="88"/>
      <c r="E248" s="88"/>
      <c r="F248" s="67">
        <v>333</v>
      </c>
      <c r="G248" s="67">
        <v>336</v>
      </c>
      <c r="H248" s="67">
        <f>Tableau1[[#This Row],[To (m)]]-Tableau1[[#This Row],[From (m)]]</f>
        <v>3</v>
      </c>
      <c r="I248" s="67">
        <v>2.15</v>
      </c>
      <c r="L248" s="4"/>
    </row>
    <row r="249" spans="1:12" s="3" customFormat="1" ht="15.75" customHeight="1" x14ac:dyDescent="0.25">
      <c r="A249" s="84" t="s">
        <v>318</v>
      </c>
      <c r="B249" s="85">
        <v>374910</v>
      </c>
      <c r="C249" s="85">
        <v>5894910</v>
      </c>
      <c r="D249" s="85">
        <v>197</v>
      </c>
      <c r="E249" s="85">
        <v>512.1</v>
      </c>
      <c r="F249" s="70">
        <v>467.2</v>
      </c>
      <c r="G249" s="70">
        <v>512.1</v>
      </c>
      <c r="H249" s="70">
        <f>Tableau1[[#This Row],[To (m)]]-Tableau1[[#This Row],[From (m)]]</f>
        <v>44.900000000000034</v>
      </c>
      <c r="I249" s="70">
        <v>0.59</v>
      </c>
      <c r="L249" s="4"/>
    </row>
    <row r="250" spans="1:12" s="3" customFormat="1" ht="15.75" customHeight="1" x14ac:dyDescent="0.25">
      <c r="A250" s="63" t="s">
        <v>46</v>
      </c>
      <c r="B250" s="32"/>
      <c r="C250" s="32"/>
      <c r="D250" s="32"/>
      <c r="E250" s="32"/>
      <c r="F250" s="4">
        <v>471</v>
      </c>
      <c r="G250" s="4">
        <v>480</v>
      </c>
      <c r="H250" s="4">
        <f>Tableau1[[#This Row],[To (m)]]-Tableau1[[#This Row],[From (m)]]</f>
        <v>9</v>
      </c>
      <c r="I250" s="4">
        <v>1.04</v>
      </c>
      <c r="L250" s="4"/>
    </row>
    <row r="251" spans="1:12" s="3" customFormat="1" ht="15.75" customHeight="1" thickBot="1" x14ac:dyDescent="0.3">
      <c r="A251" s="65" t="s">
        <v>46</v>
      </c>
      <c r="B251" s="92"/>
      <c r="C251" s="92"/>
      <c r="D251" s="92"/>
      <c r="E251" s="92"/>
      <c r="F251" s="67">
        <v>499.5</v>
      </c>
      <c r="G251" s="67">
        <v>502</v>
      </c>
      <c r="H251" s="67">
        <f>Tableau1[[#This Row],[To (m)]]-Tableau1[[#This Row],[From (m)]]</f>
        <v>2.5</v>
      </c>
      <c r="I251" s="67">
        <v>2.04</v>
      </c>
      <c r="L251" s="4"/>
    </row>
    <row r="252" spans="1:12" ht="15.75" customHeight="1" x14ac:dyDescent="0.25">
      <c r="A252" s="57" t="s">
        <v>741</v>
      </c>
      <c r="B252" s="93">
        <v>375281</v>
      </c>
      <c r="C252" s="93">
        <v>5894983</v>
      </c>
      <c r="D252" s="93">
        <v>214</v>
      </c>
      <c r="E252" s="93">
        <v>399</v>
      </c>
      <c r="F252" s="59">
        <v>295</v>
      </c>
      <c r="G252" s="59">
        <v>312</v>
      </c>
      <c r="H252" s="59">
        <f>Tableau1[[#This Row],[To (m)]]-Tableau1[[#This Row],[From (m)]]</f>
        <v>17</v>
      </c>
      <c r="I252" s="59">
        <v>1.77</v>
      </c>
    </row>
    <row r="253" spans="1:12" ht="15.75" customHeight="1" x14ac:dyDescent="0.25">
      <c r="A253" s="44" t="s">
        <v>46</v>
      </c>
      <c r="B253" s="28"/>
      <c r="C253" s="28"/>
      <c r="D253" s="28"/>
      <c r="E253" s="28"/>
      <c r="F253" s="11">
        <v>300</v>
      </c>
      <c r="G253" s="11">
        <v>306</v>
      </c>
      <c r="H253" s="11">
        <f>Tableau1[[#This Row],[To (m)]]-Tableau1[[#This Row],[From (m)]]</f>
        <v>6</v>
      </c>
      <c r="I253" s="11">
        <v>3.13</v>
      </c>
    </row>
    <row r="254" spans="1:12" ht="15.75" customHeight="1" x14ac:dyDescent="0.25">
      <c r="A254" s="44" t="s">
        <v>46</v>
      </c>
      <c r="B254" s="28"/>
      <c r="C254" s="28"/>
      <c r="D254" s="28"/>
      <c r="E254" s="28"/>
      <c r="F254" s="11">
        <v>295</v>
      </c>
      <c r="G254" s="11">
        <v>306</v>
      </c>
      <c r="H254" s="11">
        <f>Tableau1[[#This Row],[To (m)]]-Tableau1[[#This Row],[From (m)]]</f>
        <v>11</v>
      </c>
      <c r="I254" s="11">
        <v>2.36</v>
      </c>
    </row>
    <row r="255" spans="1:12" ht="15.75" customHeight="1" thickBot="1" x14ac:dyDescent="0.3">
      <c r="A255" s="60"/>
      <c r="B255" s="189"/>
      <c r="C255" s="189"/>
      <c r="D255" s="189"/>
      <c r="E255" s="189"/>
      <c r="F255" s="62">
        <v>333</v>
      </c>
      <c r="G255" s="62">
        <v>335</v>
      </c>
      <c r="H255" s="62">
        <f>Tableau1[[#This Row],[To (m)]]-Tableau1[[#This Row],[From (m)]]</f>
        <v>2</v>
      </c>
      <c r="I255" s="62">
        <v>1.38</v>
      </c>
    </row>
    <row r="256" spans="1:12" ht="15.75" customHeight="1" x14ac:dyDescent="0.25">
      <c r="A256" s="57" t="s">
        <v>742</v>
      </c>
      <c r="B256" s="93">
        <v>374897</v>
      </c>
      <c r="C256" s="93">
        <v>5894994</v>
      </c>
      <c r="D256" s="93">
        <v>188</v>
      </c>
      <c r="E256" s="93">
        <v>501</v>
      </c>
      <c r="F256" s="59">
        <v>410</v>
      </c>
      <c r="G256" s="59">
        <v>426.5</v>
      </c>
      <c r="H256" s="59">
        <f>Tableau1[[#This Row],[To (m)]]-Tableau1[[#This Row],[From (m)]]</f>
        <v>16.5</v>
      </c>
      <c r="I256" s="59">
        <v>1.39</v>
      </c>
    </row>
    <row r="257" spans="1:9" ht="15.75" customHeight="1" x14ac:dyDescent="0.25">
      <c r="A257" s="44" t="s">
        <v>46</v>
      </c>
      <c r="B257" s="28"/>
      <c r="C257" s="28"/>
      <c r="D257" s="28"/>
      <c r="E257" s="28"/>
      <c r="F257" s="11">
        <v>410</v>
      </c>
      <c r="G257" s="11">
        <v>441</v>
      </c>
      <c r="H257" s="11">
        <f>Tableau1[[#This Row],[To (m)]]-Tableau1[[#This Row],[From (m)]]</f>
        <v>31</v>
      </c>
      <c r="I257" s="11">
        <v>0.93</v>
      </c>
    </row>
    <row r="258" spans="1:9" ht="15.75" customHeight="1" thickBot="1" x14ac:dyDescent="0.3">
      <c r="A258" s="60" t="s">
        <v>46</v>
      </c>
      <c r="B258" s="189"/>
      <c r="C258" s="189"/>
      <c r="D258" s="189"/>
      <c r="E258" s="189"/>
      <c r="F258" s="62">
        <v>422</v>
      </c>
      <c r="G258" s="62">
        <v>426.5</v>
      </c>
      <c r="H258" s="62">
        <f>Tableau1[[#This Row],[To (m)]]-Tableau1[[#This Row],[From (m)]]</f>
        <v>4.5</v>
      </c>
      <c r="I258" s="62">
        <v>3.45</v>
      </c>
    </row>
    <row r="259" spans="1:9" ht="15.75" customHeight="1" thickBot="1" x14ac:dyDescent="0.3">
      <c r="A259" s="187" t="s">
        <v>743</v>
      </c>
      <c r="B259" s="190">
        <v>374855</v>
      </c>
      <c r="C259" s="190">
        <v>5895049</v>
      </c>
      <c r="D259" s="190">
        <v>178</v>
      </c>
      <c r="E259" s="190">
        <v>414</v>
      </c>
      <c r="F259" s="188" t="s">
        <v>290</v>
      </c>
      <c r="G259" s="188"/>
      <c r="H259" s="59"/>
      <c r="I259" s="188"/>
    </row>
    <row r="260" spans="1:9" ht="15.75" customHeight="1" x14ac:dyDescent="0.25">
      <c r="A260" s="57" t="s">
        <v>744</v>
      </c>
      <c r="B260" s="93">
        <v>374821</v>
      </c>
      <c r="C260" s="93">
        <v>5894991</v>
      </c>
      <c r="D260" s="93">
        <v>180</v>
      </c>
      <c r="E260" s="93">
        <v>516</v>
      </c>
      <c r="F260" s="59">
        <v>460</v>
      </c>
      <c r="G260" s="59">
        <v>466</v>
      </c>
      <c r="H260" s="59">
        <f>Tableau1[[#This Row],[To (m)]]-Tableau1[[#This Row],[From (m)]]</f>
        <v>6</v>
      </c>
      <c r="I260" s="59">
        <v>4.78</v>
      </c>
    </row>
    <row r="261" spans="1:9" ht="15.75" customHeight="1" thickBot="1" x14ac:dyDescent="0.3">
      <c r="A261" s="60" t="s">
        <v>46</v>
      </c>
      <c r="B261" s="189"/>
      <c r="C261" s="189"/>
      <c r="D261" s="189"/>
      <c r="E261" s="189"/>
      <c r="F261" s="62">
        <v>460</v>
      </c>
      <c r="G261" s="62">
        <v>465</v>
      </c>
      <c r="H261" s="62">
        <f>Tableau1[[#This Row],[To (m)]]-Tableau1[[#This Row],[From (m)]]</f>
        <v>5</v>
      </c>
      <c r="I261" s="62">
        <v>5.5</v>
      </c>
    </row>
    <row r="262" spans="1:9" ht="15.75" customHeight="1" x14ac:dyDescent="0.25">
      <c r="A262" s="57" t="s">
        <v>745</v>
      </c>
      <c r="B262" s="93">
        <v>375631</v>
      </c>
      <c r="C262" s="93">
        <v>5895057</v>
      </c>
      <c r="D262" s="93">
        <v>187</v>
      </c>
      <c r="E262" s="93">
        <v>198</v>
      </c>
      <c r="F262" s="59">
        <v>81</v>
      </c>
      <c r="G262" s="59">
        <v>82.5</v>
      </c>
      <c r="H262" s="59">
        <f>Tableau1[[#This Row],[To (m)]]-Tableau1[[#This Row],[From (m)]]</f>
        <v>1.5</v>
      </c>
      <c r="I262" s="59">
        <v>1.03</v>
      </c>
    </row>
    <row r="263" spans="1:9" ht="15.75" customHeight="1" x14ac:dyDescent="0.25">
      <c r="A263" s="44"/>
      <c r="B263" s="28"/>
      <c r="C263" s="28"/>
      <c r="D263" s="28"/>
      <c r="E263" s="28"/>
      <c r="F263" s="11">
        <v>122</v>
      </c>
      <c r="G263" s="11">
        <v>123</v>
      </c>
      <c r="H263" s="11">
        <f>Tableau1[[#This Row],[To (m)]]-Tableau1[[#This Row],[From (m)]]</f>
        <v>1</v>
      </c>
      <c r="I263" s="11">
        <v>2.41</v>
      </c>
    </row>
    <row r="264" spans="1:9" ht="15.75" customHeight="1" x14ac:dyDescent="0.25">
      <c r="A264" s="44"/>
      <c r="B264" s="28"/>
      <c r="C264" s="28"/>
      <c r="D264" s="28"/>
      <c r="E264" s="28"/>
      <c r="F264" s="11">
        <v>144</v>
      </c>
      <c r="G264" s="11">
        <v>146</v>
      </c>
      <c r="H264" s="11">
        <f>Tableau1[[#This Row],[To (m)]]-Tableau1[[#This Row],[From (m)]]</f>
        <v>2</v>
      </c>
      <c r="I264" s="11">
        <v>1.66</v>
      </c>
    </row>
    <row r="265" spans="1:9" ht="15.75" customHeight="1" thickBot="1" x14ac:dyDescent="0.3">
      <c r="A265" s="60"/>
      <c r="B265" s="189"/>
      <c r="C265" s="189"/>
      <c r="D265" s="189"/>
      <c r="E265" s="189"/>
      <c r="F265" s="62">
        <v>155</v>
      </c>
      <c r="G265" s="62">
        <v>156</v>
      </c>
      <c r="H265" s="62">
        <f>Tableau1[[#This Row],[To (m)]]-Tableau1[[#This Row],[From (m)]]</f>
        <v>1</v>
      </c>
      <c r="I265" s="62">
        <v>3.26</v>
      </c>
    </row>
  </sheetData>
  <pageMargins left="0.70866141732283472" right="0.70866141732283472" top="0.74803149606299213" bottom="0.74803149606299213" header="0.31496062992125984" footer="0.31496062992125984"/>
  <pageSetup paperSize="119" scale="73" orientation="portrait" horizontalDpi="1200" verticalDpi="1200" r:id="rId1"/>
  <headerFooter>
    <oddHeader>&amp;L&amp;G&amp;RLa Pointe Area
drillhole composite</oddHeader>
  </headerFooter>
  <rowBreaks count="3" manualBreakCount="3">
    <brk id="130" max="8" man="1"/>
    <brk id="188" max="16383" man="1"/>
    <brk id="248" max="8" man="1"/>
  </rowBreak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5"/>
  <sheetViews>
    <sheetView tabSelected="1" topLeftCell="A242" zoomScaleNormal="100" workbookViewId="0">
      <selection activeCell="G249" sqref="G249"/>
    </sheetView>
  </sheetViews>
  <sheetFormatPr baseColWidth="10" defaultRowHeight="15.75" customHeight="1" x14ac:dyDescent="0.25"/>
  <cols>
    <col min="1" max="1" width="13.140625" style="63" customWidth="1"/>
    <col min="2" max="5" width="13.140625" style="32" customWidth="1"/>
    <col min="6" max="6" width="12" style="4" customWidth="1"/>
    <col min="7" max="7" width="8.85546875" style="4" customWidth="1"/>
    <col min="8" max="8" width="12.5703125" style="4" customWidth="1"/>
    <col min="9" max="9" width="11.42578125" style="4"/>
    <col min="10" max="10" width="3.140625" style="3" customWidth="1"/>
    <col min="11" max="16384" width="11.42578125" style="3"/>
  </cols>
  <sheetData>
    <row r="1" spans="1:9" ht="15.75" customHeight="1" x14ac:dyDescent="0.25">
      <c r="A1" s="196" t="s">
        <v>47</v>
      </c>
      <c r="B1" s="191" t="s">
        <v>277</v>
      </c>
      <c r="C1" s="191" t="s">
        <v>278</v>
      </c>
      <c r="D1" s="191" t="s">
        <v>279</v>
      </c>
      <c r="E1" s="191" t="s">
        <v>280</v>
      </c>
      <c r="F1" s="197" t="s">
        <v>48</v>
      </c>
      <c r="G1" s="197" t="s">
        <v>49</v>
      </c>
      <c r="H1" s="198" t="s">
        <v>50</v>
      </c>
      <c r="I1" s="197" t="s">
        <v>51</v>
      </c>
    </row>
    <row r="2" spans="1:9" ht="15.75" customHeight="1" x14ac:dyDescent="0.25">
      <c r="A2" s="199" t="s">
        <v>250</v>
      </c>
      <c r="B2" s="200">
        <v>375485.15</v>
      </c>
      <c r="C2" s="200">
        <v>5895199.1699999999</v>
      </c>
      <c r="D2" s="200">
        <v>178</v>
      </c>
      <c r="E2" s="200">
        <v>167.6</v>
      </c>
      <c r="F2" s="200" t="s">
        <v>329</v>
      </c>
      <c r="G2" s="200" t="s">
        <v>108</v>
      </c>
      <c r="H2" s="200" t="s">
        <v>330</v>
      </c>
      <c r="I2" s="201" t="s">
        <v>331</v>
      </c>
    </row>
    <row r="3" spans="1:9" ht="15.75" customHeight="1" x14ac:dyDescent="0.25">
      <c r="A3" s="202"/>
      <c r="B3" s="63"/>
      <c r="C3" s="63"/>
      <c r="D3" s="63"/>
      <c r="E3" s="63"/>
      <c r="F3" s="4" t="s">
        <v>635</v>
      </c>
      <c r="G3" s="4" t="s">
        <v>720</v>
      </c>
      <c r="H3" s="4" t="s">
        <v>543</v>
      </c>
      <c r="I3" s="203" t="s">
        <v>332</v>
      </c>
    </row>
    <row r="4" spans="1:9" ht="15.75" customHeight="1" x14ac:dyDescent="0.25">
      <c r="A4" s="202"/>
      <c r="B4" s="63"/>
      <c r="C4" s="63"/>
      <c r="D4" s="63"/>
      <c r="E4" s="63"/>
      <c r="F4" s="4" t="s">
        <v>636</v>
      </c>
      <c r="G4" s="4" t="s">
        <v>657</v>
      </c>
      <c r="H4" s="4" t="s">
        <v>171</v>
      </c>
      <c r="I4" s="203" t="s">
        <v>34</v>
      </c>
    </row>
    <row r="5" spans="1:9" ht="15.75" customHeight="1" x14ac:dyDescent="0.25">
      <c r="A5" s="204"/>
      <c r="B5" s="205"/>
      <c r="C5" s="205"/>
      <c r="D5" s="205"/>
      <c r="E5" s="205"/>
      <c r="F5" s="35" t="s">
        <v>581</v>
      </c>
      <c r="G5" s="35" t="s">
        <v>631</v>
      </c>
      <c r="H5" s="35" t="s">
        <v>155</v>
      </c>
      <c r="I5" s="206" t="s">
        <v>333</v>
      </c>
    </row>
    <row r="6" spans="1:9" ht="15.75" customHeight="1" x14ac:dyDescent="0.25">
      <c r="A6" s="199" t="s">
        <v>251</v>
      </c>
      <c r="B6" s="200">
        <v>375568.37</v>
      </c>
      <c r="C6" s="200">
        <v>5895181.5700000003</v>
      </c>
      <c r="D6" s="200">
        <v>178</v>
      </c>
      <c r="E6" s="200">
        <v>152</v>
      </c>
      <c r="F6" s="200" t="s">
        <v>334</v>
      </c>
      <c r="G6" s="200">
        <v>31</v>
      </c>
      <c r="H6" s="200" t="s">
        <v>335</v>
      </c>
      <c r="I6" s="201" t="s">
        <v>336</v>
      </c>
    </row>
    <row r="7" spans="1:9" ht="15.75" customHeight="1" x14ac:dyDescent="0.25">
      <c r="A7" s="204" t="s">
        <v>326</v>
      </c>
      <c r="B7" s="207"/>
      <c r="C7" s="207"/>
      <c r="D7" s="207"/>
      <c r="E7" s="207"/>
      <c r="F7" s="35" t="s">
        <v>66</v>
      </c>
      <c r="G7" s="35" t="s">
        <v>544</v>
      </c>
      <c r="H7" s="35" t="s">
        <v>570</v>
      </c>
      <c r="I7" s="206" t="s">
        <v>563</v>
      </c>
    </row>
    <row r="8" spans="1:9" ht="15.75" customHeight="1" x14ac:dyDescent="0.25">
      <c r="A8" s="199" t="s">
        <v>252</v>
      </c>
      <c r="B8" s="200">
        <v>375597.28</v>
      </c>
      <c r="C8" s="200">
        <v>5895216.0599999996</v>
      </c>
      <c r="D8" s="200">
        <v>178</v>
      </c>
      <c r="E8" s="200">
        <v>164</v>
      </c>
      <c r="F8" s="200" t="s">
        <v>637</v>
      </c>
      <c r="G8" s="200">
        <v>60</v>
      </c>
      <c r="H8" s="200" t="s">
        <v>571</v>
      </c>
      <c r="I8" s="201" t="s">
        <v>337</v>
      </c>
    </row>
    <row r="9" spans="1:9" ht="15.75" customHeight="1" x14ac:dyDescent="0.25">
      <c r="A9" s="204" t="s">
        <v>326</v>
      </c>
      <c r="B9" s="207"/>
      <c r="C9" s="207"/>
      <c r="D9" s="207"/>
      <c r="E9" s="207"/>
      <c r="F9" s="35" t="s">
        <v>638</v>
      </c>
      <c r="G9" s="35">
        <v>59</v>
      </c>
      <c r="H9" s="35" t="s">
        <v>572</v>
      </c>
      <c r="I9" s="206" t="s">
        <v>338</v>
      </c>
    </row>
    <row r="10" spans="1:9" ht="15.75" customHeight="1" x14ac:dyDescent="0.25">
      <c r="A10" s="199" t="s">
        <v>253</v>
      </c>
      <c r="B10" s="200">
        <v>375472.56</v>
      </c>
      <c r="C10" s="200">
        <v>5895261.9500000002</v>
      </c>
      <c r="D10" s="200">
        <v>178</v>
      </c>
      <c r="E10" s="200">
        <v>257</v>
      </c>
      <c r="F10" s="200" t="s">
        <v>582</v>
      </c>
      <c r="G10" s="200" t="s">
        <v>596</v>
      </c>
      <c r="H10" s="200" t="s">
        <v>190</v>
      </c>
      <c r="I10" s="201" t="s">
        <v>337</v>
      </c>
    </row>
    <row r="11" spans="1:9" ht="15.75" customHeight="1" x14ac:dyDescent="0.25">
      <c r="A11" s="204"/>
      <c r="B11" s="205"/>
      <c r="C11" s="205"/>
      <c r="D11" s="205"/>
      <c r="E11" s="205"/>
      <c r="F11" s="35" t="s">
        <v>87</v>
      </c>
      <c r="G11" s="35" t="s">
        <v>630</v>
      </c>
      <c r="H11" s="35" t="s">
        <v>171</v>
      </c>
      <c r="I11" s="206" t="s">
        <v>110</v>
      </c>
    </row>
    <row r="12" spans="1:9" ht="15.75" customHeight="1" x14ac:dyDescent="0.25">
      <c r="A12" s="199" t="s">
        <v>254</v>
      </c>
      <c r="B12" s="200">
        <v>375437.21</v>
      </c>
      <c r="C12" s="200">
        <v>5895219.8200000003</v>
      </c>
      <c r="D12" s="200">
        <v>178</v>
      </c>
      <c r="E12" s="200">
        <v>230</v>
      </c>
      <c r="F12" s="200" t="s">
        <v>583</v>
      </c>
      <c r="G12" s="200" t="s">
        <v>161</v>
      </c>
      <c r="H12" s="200" t="s">
        <v>67</v>
      </c>
      <c r="I12" s="201" t="s">
        <v>339</v>
      </c>
    </row>
    <row r="13" spans="1:9" ht="15.75" customHeight="1" x14ac:dyDescent="0.25">
      <c r="A13" s="202"/>
      <c r="B13" s="63"/>
      <c r="C13" s="63"/>
      <c r="D13" s="63"/>
      <c r="E13" s="63"/>
      <c r="F13" s="4" t="s">
        <v>340</v>
      </c>
      <c r="G13" s="4" t="s">
        <v>341</v>
      </c>
      <c r="H13" s="4" t="s">
        <v>342</v>
      </c>
      <c r="I13" s="203" t="s">
        <v>248</v>
      </c>
    </row>
    <row r="14" spans="1:9" ht="15.75" customHeight="1" x14ac:dyDescent="0.25">
      <c r="A14" s="204"/>
      <c r="B14" s="205"/>
      <c r="C14" s="205"/>
      <c r="D14" s="205"/>
      <c r="E14" s="205"/>
      <c r="F14" s="35" t="s">
        <v>343</v>
      </c>
      <c r="G14" s="35" t="s">
        <v>344</v>
      </c>
      <c r="H14" s="35" t="s">
        <v>171</v>
      </c>
      <c r="I14" s="206" t="s">
        <v>345</v>
      </c>
    </row>
    <row r="15" spans="1:9" ht="15.75" customHeight="1" x14ac:dyDescent="0.25">
      <c r="A15" s="199" t="s">
        <v>255</v>
      </c>
      <c r="B15" s="200">
        <v>375530.02</v>
      </c>
      <c r="C15" s="200">
        <v>5895213.75</v>
      </c>
      <c r="D15" s="200">
        <v>178</v>
      </c>
      <c r="E15" s="200">
        <v>193</v>
      </c>
      <c r="F15" s="200" t="s">
        <v>346</v>
      </c>
      <c r="G15" s="200">
        <v>73</v>
      </c>
      <c r="H15" s="200" t="s">
        <v>347</v>
      </c>
      <c r="I15" s="201" t="s">
        <v>185</v>
      </c>
    </row>
    <row r="16" spans="1:9" ht="15.75" customHeight="1" x14ac:dyDescent="0.25">
      <c r="A16" s="202" t="s">
        <v>326</v>
      </c>
      <c r="B16" s="3"/>
      <c r="C16" s="3"/>
      <c r="D16" s="3"/>
      <c r="E16" s="3"/>
      <c r="F16" s="4" t="s">
        <v>584</v>
      </c>
      <c r="G16" s="4" t="s">
        <v>629</v>
      </c>
      <c r="H16" s="4" t="s">
        <v>569</v>
      </c>
      <c r="I16" s="203" t="s">
        <v>348</v>
      </c>
    </row>
    <row r="17" spans="1:9" ht="15.75" customHeight="1" x14ac:dyDescent="0.25">
      <c r="A17" s="204"/>
      <c r="B17" s="205"/>
      <c r="C17" s="205"/>
      <c r="D17" s="205"/>
      <c r="E17" s="205"/>
      <c r="F17" s="35" t="s">
        <v>585</v>
      </c>
      <c r="G17" s="35" t="s">
        <v>169</v>
      </c>
      <c r="H17" s="35" t="s">
        <v>171</v>
      </c>
      <c r="I17" s="206" t="s">
        <v>722</v>
      </c>
    </row>
    <row r="18" spans="1:9" ht="15.75" customHeight="1" x14ac:dyDescent="0.25">
      <c r="A18" s="208" t="s">
        <v>256</v>
      </c>
      <c r="B18" s="209">
        <v>375401.99</v>
      </c>
      <c r="C18" s="209">
        <v>5895216.7400000002</v>
      </c>
      <c r="D18" s="209">
        <v>178</v>
      </c>
      <c r="E18" s="209">
        <v>182</v>
      </c>
      <c r="F18" s="209" t="s">
        <v>133</v>
      </c>
      <c r="G18" s="209" t="s">
        <v>718</v>
      </c>
      <c r="H18" s="209" t="s">
        <v>349</v>
      </c>
      <c r="I18" s="210" t="s">
        <v>350</v>
      </c>
    </row>
    <row r="19" spans="1:9" ht="15.75" customHeight="1" x14ac:dyDescent="0.25">
      <c r="A19" s="199" t="s">
        <v>257</v>
      </c>
      <c r="B19" s="200">
        <v>375660.01</v>
      </c>
      <c r="C19" s="200">
        <v>5895065.5199999996</v>
      </c>
      <c r="D19" s="200">
        <v>186</v>
      </c>
      <c r="E19" s="200">
        <v>151.18</v>
      </c>
      <c r="F19" s="200" t="s">
        <v>639</v>
      </c>
      <c r="G19" s="200" t="s">
        <v>721</v>
      </c>
      <c r="H19" s="200" t="s">
        <v>99</v>
      </c>
      <c r="I19" s="201" t="s">
        <v>351</v>
      </c>
    </row>
    <row r="20" spans="1:9" ht="15.75" customHeight="1" x14ac:dyDescent="0.25">
      <c r="A20" s="204"/>
      <c r="B20" s="205"/>
      <c r="C20" s="205"/>
      <c r="D20" s="205"/>
      <c r="E20" s="205"/>
      <c r="F20" s="35" t="s">
        <v>640</v>
      </c>
      <c r="G20" s="35" t="s">
        <v>703</v>
      </c>
      <c r="H20" s="35" t="s">
        <v>568</v>
      </c>
      <c r="I20" s="206" t="s">
        <v>352</v>
      </c>
    </row>
    <row r="21" spans="1:9" ht="15.75" customHeight="1" x14ac:dyDescent="0.25">
      <c r="A21" s="199" t="s">
        <v>258</v>
      </c>
      <c r="B21" s="200">
        <v>375593.42</v>
      </c>
      <c r="C21" s="200">
        <v>5895056.21</v>
      </c>
      <c r="D21" s="200">
        <v>197</v>
      </c>
      <c r="E21" s="200">
        <v>178.61</v>
      </c>
      <c r="F21" s="200" t="s">
        <v>641</v>
      </c>
      <c r="G21" s="200" t="s">
        <v>719</v>
      </c>
      <c r="H21" s="200" t="s">
        <v>353</v>
      </c>
      <c r="I21" s="201" t="s">
        <v>155</v>
      </c>
    </row>
    <row r="22" spans="1:9" ht="15.75" customHeight="1" x14ac:dyDescent="0.25">
      <c r="A22" s="202"/>
      <c r="B22" s="63"/>
      <c r="C22" s="63"/>
      <c r="D22" s="63"/>
      <c r="E22" s="63"/>
      <c r="F22" s="4" t="s">
        <v>354</v>
      </c>
      <c r="G22" s="4" t="s">
        <v>355</v>
      </c>
      <c r="H22" s="4" t="s">
        <v>356</v>
      </c>
      <c r="I22" s="203" t="s">
        <v>248</v>
      </c>
    </row>
    <row r="23" spans="1:9" ht="15.75" customHeight="1" x14ac:dyDescent="0.25">
      <c r="A23" s="202" t="s">
        <v>326</v>
      </c>
      <c r="B23" s="3"/>
      <c r="C23" s="3"/>
      <c r="D23" s="3"/>
      <c r="E23" s="3"/>
      <c r="F23" s="4" t="s">
        <v>354</v>
      </c>
      <c r="G23" s="4" t="s">
        <v>357</v>
      </c>
      <c r="H23" s="4" t="s">
        <v>358</v>
      </c>
      <c r="I23" s="203" t="s">
        <v>723</v>
      </c>
    </row>
    <row r="24" spans="1:9" ht="15.75" customHeight="1" x14ac:dyDescent="0.25">
      <c r="A24" s="204"/>
      <c r="B24" s="205"/>
      <c r="C24" s="205"/>
      <c r="D24" s="205"/>
      <c r="E24" s="205"/>
      <c r="F24" s="35" t="s">
        <v>642</v>
      </c>
      <c r="G24" s="35" t="s">
        <v>707</v>
      </c>
      <c r="H24" s="35" t="s">
        <v>99</v>
      </c>
      <c r="I24" s="206" t="s">
        <v>359</v>
      </c>
    </row>
    <row r="25" spans="1:9" ht="15.75" customHeight="1" x14ac:dyDescent="0.25">
      <c r="A25" s="208" t="s">
        <v>259</v>
      </c>
      <c r="B25" s="209">
        <v>375525</v>
      </c>
      <c r="C25" s="209">
        <v>5895007</v>
      </c>
      <c r="D25" s="209">
        <v>198</v>
      </c>
      <c r="E25" s="209">
        <v>239.57</v>
      </c>
      <c r="F25" s="209" t="s">
        <v>360</v>
      </c>
      <c r="G25" s="209" t="s">
        <v>361</v>
      </c>
      <c r="H25" s="209" t="s">
        <v>362</v>
      </c>
      <c r="I25" s="210" t="s">
        <v>363</v>
      </c>
    </row>
    <row r="26" spans="1:9" ht="15.75" customHeight="1" x14ac:dyDescent="0.25">
      <c r="A26" s="199" t="s">
        <v>260</v>
      </c>
      <c r="B26" s="200">
        <v>375451</v>
      </c>
      <c r="C26" s="200">
        <v>5895139</v>
      </c>
      <c r="D26" s="200">
        <v>190</v>
      </c>
      <c r="E26" s="200">
        <v>93.27</v>
      </c>
      <c r="F26" s="200" t="s">
        <v>643</v>
      </c>
      <c r="G26" s="200" t="s">
        <v>708</v>
      </c>
      <c r="H26" s="200" t="s">
        <v>364</v>
      </c>
      <c r="I26" s="201" t="s">
        <v>365</v>
      </c>
    </row>
    <row r="27" spans="1:9" ht="15.75" customHeight="1" x14ac:dyDescent="0.25">
      <c r="A27" s="202" t="s">
        <v>326</v>
      </c>
      <c r="B27" s="3"/>
      <c r="C27" s="3"/>
      <c r="D27" s="3"/>
      <c r="E27" s="3"/>
      <c r="F27" s="4" t="s">
        <v>643</v>
      </c>
      <c r="G27" s="4" t="s">
        <v>704</v>
      </c>
      <c r="H27" s="4" t="s">
        <v>366</v>
      </c>
      <c r="I27" s="203" t="s">
        <v>367</v>
      </c>
    </row>
    <row r="28" spans="1:9" ht="15.75" customHeight="1" x14ac:dyDescent="0.25">
      <c r="A28" s="204" t="s">
        <v>326</v>
      </c>
      <c r="B28" s="207"/>
      <c r="C28" s="207"/>
      <c r="D28" s="207"/>
      <c r="E28" s="207"/>
      <c r="F28" s="35" t="s">
        <v>368</v>
      </c>
      <c r="G28" s="35" t="s">
        <v>369</v>
      </c>
      <c r="H28" s="35" t="s">
        <v>370</v>
      </c>
      <c r="I28" s="206" t="s">
        <v>371</v>
      </c>
    </row>
    <row r="29" spans="1:9" ht="15.75" customHeight="1" x14ac:dyDescent="0.25">
      <c r="A29" s="199" t="s">
        <v>261</v>
      </c>
      <c r="B29" s="200">
        <v>375451</v>
      </c>
      <c r="C29" s="200">
        <v>5895139</v>
      </c>
      <c r="D29" s="200">
        <v>190</v>
      </c>
      <c r="E29" s="200">
        <v>93.27</v>
      </c>
      <c r="F29" s="200" t="s">
        <v>372</v>
      </c>
      <c r="G29" s="200" t="s">
        <v>373</v>
      </c>
      <c r="H29" s="200" t="s">
        <v>374</v>
      </c>
      <c r="I29" s="201" t="s">
        <v>375</v>
      </c>
    </row>
    <row r="30" spans="1:9" ht="15.75" customHeight="1" x14ac:dyDescent="0.25">
      <c r="A30" s="202"/>
      <c r="B30" s="63"/>
      <c r="C30" s="63"/>
      <c r="D30" s="63"/>
      <c r="E30" s="63"/>
      <c r="F30" s="4" t="s">
        <v>644</v>
      </c>
      <c r="G30" s="4" t="s">
        <v>649</v>
      </c>
      <c r="H30" s="4" t="s">
        <v>166</v>
      </c>
      <c r="I30" s="203" t="s">
        <v>203</v>
      </c>
    </row>
    <row r="31" spans="1:9" ht="15.75" customHeight="1" x14ac:dyDescent="0.25">
      <c r="A31" s="204"/>
      <c r="B31" s="205"/>
      <c r="C31" s="205"/>
      <c r="D31" s="205"/>
      <c r="E31" s="205"/>
      <c r="F31" s="35" t="s">
        <v>645</v>
      </c>
      <c r="G31" s="35" t="s">
        <v>714</v>
      </c>
      <c r="H31" s="35" t="s">
        <v>171</v>
      </c>
      <c r="I31" s="206" t="s">
        <v>376</v>
      </c>
    </row>
    <row r="32" spans="1:9" ht="15.75" customHeight="1" x14ac:dyDescent="0.25">
      <c r="A32" s="199" t="s">
        <v>262</v>
      </c>
      <c r="B32" s="200">
        <v>375502</v>
      </c>
      <c r="C32" s="200">
        <v>5895103</v>
      </c>
      <c r="D32" s="200">
        <v>190</v>
      </c>
      <c r="E32" s="200">
        <v>96.32</v>
      </c>
      <c r="F32" s="200" t="s">
        <v>377</v>
      </c>
      <c r="G32" s="200" t="s">
        <v>378</v>
      </c>
      <c r="H32" s="200" t="s">
        <v>573</v>
      </c>
      <c r="I32" s="201" t="s">
        <v>379</v>
      </c>
    </row>
    <row r="33" spans="1:9" ht="15.75" customHeight="1" x14ac:dyDescent="0.25">
      <c r="A33" s="204" t="s">
        <v>326</v>
      </c>
      <c r="B33" s="207"/>
      <c r="C33" s="207"/>
      <c r="D33" s="207"/>
      <c r="E33" s="207"/>
      <c r="F33" s="35" t="s">
        <v>380</v>
      </c>
      <c r="G33" s="35" t="s">
        <v>381</v>
      </c>
      <c r="H33" s="35" t="s">
        <v>382</v>
      </c>
      <c r="I33" s="206" t="s">
        <v>724</v>
      </c>
    </row>
    <row r="34" spans="1:9" ht="15.75" customHeight="1" x14ac:dyDescent="0.25">
      <c r="A34" s="199" t="s">
        <v>263</v>
      </c>
      <c r="B34" s="200">
        <v>375555.11</v>
      </c>
      <c r="C34" s="200">
        <v>5895088.3200000003</v>
      </c>
      <c r="D34" s="200">
        <v>191</v>
      </c>
      <c r="E34" s="200">
        <v>215.19</v>
      </c>
      <c r="F34" s="200" t="s">
        <v>383</v>
      </c>
      <c r="G34" s="200">
        <v>120</v>
      </c>
      <c r="H34" s="200" t="s">
        <v>374</v>
      </c>
      <c r="I34" s="201" t="s">
        <v>336</v>
      </c>
    </row>
    <row r="35" spans="1:9" ht="15.75" customHeight="1" x14ac:dyDescent="0.25">
      <c r="A35" s="202"/>
      <c r="B35" s="63"/>
      <c r="C35" s="63"/>
      <c r="D35" s="63"/>
      <c r="E35" s="63"/>
      <c r="F35" s="4" t="s">
        <v>646</v>
      </c>
      <c r="G35" s="4" t="s">
        <v>650</v>
      </c>
      <c r="H35" s="4" t="s">
        <v>567</v>
      </c>
      <c r="I35" s="203" t="s">
        <v>384</v>
      </c>
    </row>
    <row r="36" spans="1:9" ht="15.75" customHeight="1" x14ac:dyDescent="0.25">
      <c r="A36" s="202"/>
      <c r="B36" s="63"/>
      <c r="C36" s="63"/>
      <c r="D36" s="63"/>
      <c r="E36" s="63"/>
      <c r="F36" s="4" t="s">
        <v>385</v>
      </c>
      <c r="G36" s="4">
        <v>194</v>
      </c>
      <c r="H36" s="4" t="s">
        <v>386</v>
      </c>
      <c r="I36" s="203" t="s">
        <v>725</v>
      </c>
    </row>
    <row r="37" spans="1:9" ht="15.75" customHeight="1" x14ac:dyDescent="0.25">
      <c r="A37" s="204" t="s">
        <v>326</v>
      </c>
      <c r="B37" s="207"/>
      <c r="C37" s="207"/>
      <c r="D37" s="207"/>
      <c r="E37" s="207"/>
      <c r="F37" s="35" t="s">
        <v>586</v>
      </c>
      <c r="G37" s="35" t="s">
        <v>176</v>
      </c>
      <c r="H37" s="35" t="s">
        <v>574</v>
      </c>
      <c r="I37" s="206" t="s">
        <v>387</v>
      </c>
    </row>
    <row r="38" spans="1:9" ht="15.75" customHeight="1" x14ac:dyDescent="0.25">
      <c r="A38" s="199" t="s">
        <v>264</v>
      </c>
      <c r="B38" s="200">
        <v>375434.14</v>
      </c>
      <c r="C38" s="200">
        <v>5895115.3200000003</v>
      </c>
      <c r="D38" s="200">
        <v>196</v>
      </c>
      <c r="E38" s="200">
        <v>160.32</v>
      </c>
      <c r="F38" s="200" t="s">
        <v>647</v>
      </c>
      <c r="G38" s="200" t="s">
        <v>388</v>
      </c>
      <c r="H38" s="200" t="s">
        <v>389</v>
      </c>
      <c r="I38" s="201" t="s">
        <v>390</v>
      </c>
    </row>
    <row r="39" spans="1:9" ht="15.75" customHeight="1" x14ac:dyDescent="0.25">
      <c r="A39" s="202" t="s">
        <v>326</v>
      </c>
      <c r="B39" s="3"/>
      <c r="C39" s="3"/>
      <c r="D39" s="3"/>
      <c r="E39" s="3"/>
      <c r="F39" s="4" t="s">
        <v>647</v>
      </c>
      <c r="G39" s="4" t="s">
        <v>651</v>
      </c>
      <c r="H39" s="4" t="s">
        <v>67</v>
      </c>
      <c r="I39" s="203" t="s">
        <v>23</v>
      </c>
    </row>
    <row r="40" spans="1:9" ht="15.75" customHeight="1" x14ac:dyDescent="0.25">
      <c r="A40" s="202" t="s">
        <v>326</v>
      </c>
      <c r="B40" s="3"/>
      <c r="C40" s="3"/>
      <c r="D40" s="3"/>
      <c r="E40" s="3"/>
      <c r="F40" s="4" t="s">
        <v>648</v>
      </c>
      <c r="G40" s="4" t="s">
        <v>391</v>
      </c>
      <c r="H40" s="4" t="s">
        <v>566</v>
      </c>
      <c r="I40" s="203" t="s">
        <v>185</v>
      </c>
    </row>
    <row r="41" spans="1:9" ht="15.75" customHeight="1" x14ac:dyDescent="0.25">
      <c r="A41" s="204" t="s">
        <v>326</v>
      </c>
      <c r="B41" s="207"/>
      <c r="C41" s="207"/>
      <c r="D41" s="207"/>
      <c r="E41" s="207"/>
      <c r="F41" s="35" t="s">
        <v>392</v>
      </c>
      <c r="G41" s="35" t="s">
        <v>388</v>
      </c>
      <c r="H41" s="35" t="s">
        <v>565</v>
      </c>
      <c r="I41" s="206" t="s">
        <v>393</v>
      </c>
    </row>
    <row r="42" spans="1:9" ht="15.75" customHeight="1" x14ac:dyDescent="0.25">
      <c r="A42" s="199" t="s">
        <v>265</v>
      </c>
      <c r="B42" s="200">
        <v>375499.2</v>
      </c>
      <c r="C42" s="200">
        <v>5895037.2699999996</v>
      </c>
      <c r="D42" s="200">
        <v>193</v>
      </c>
      <c r="E42" s="200">
        <v>203</v>
      </c>
      <c r="F42" s="200" t="s">
        <v>394</v>
      </c>
      <c r="G42" s="200" t="s">
        <v>395</v>
      </c>
      <c r="H42" s="200" t="s">
        <v>564</v>
      </c>
      <c r="I42" s="201" t="s">
        <v>396</v>
      </c>
    </row>
    <row r="43" spans="1:9" ht="15.75" customHeight="1" x14ac:dyDescent="0.25">
      <c r="A43" s="202" t="s">
        <v>326</v>
      </c>
      <c r="B43" s="3"/>
      <c r="C43" s="3"/>
      <c r="D43" s="3"/>
      <c r="E43" s="3"/>
      <c r="F43" s="4" t="s">
        <v>397</v>
      </c>
      <c r="G43" s="4" t="s">
        <v>395</v>
      </c>
      <c r="H43" s="4" t="s">
        <v>67</v>
      </c>
      <c r="I43" s="203" t="s">
        <v>219</v>
      </c>
    </row>
    <row r="44" spans="1:9" ht="15.75" customHeight="1" x14ac:dyDescent="0.25">
      <c r="A44" s="204"/>
      <c r="B44" s="205"/>
      <c r="C44" s="205"/>
      <c r="D44" s="205"/>
      <c r="E44" s="205"/>
      <c r="F44" s="35" t="s">
        <v>398</v>
      </c>
      <c r="G44" s="35" t="s">
        <v>399</v>
      </c>
      <c r="H44" s="35" t="s">
        <v>563</v>
      </c>
      <c r="I44" s="206" t="s">
        <v>240</v>
      </c>
    </row>
    <row r="45" spans="1:9" ht="15.75" customHeight="1" x14ac:dyDescent="0.25">
      <c r="A45" s="199" t="s">
        <v>266</v>
      </c>
      <c r="B45" s="200">
        <v>375431.27</v>
      </c>
      <c r="C45" s="200">
        <v>5895205.2300000004</v>
      </c>
      <c r="D45" s="200">
        <v>178</v>
      </c>
      <c r="E45" s="200">
        <v>163.37</v>
      </c>
      <c r="F45" s="200" t="s">
        <v>400</v>
      </c>
      <c r="G45" s="200" t="s">
        <v>401</v>
      </c>
      <c r="H45" s="200" t="s">
        <v>402</v>
      </c>
      <c r="I45" s="201" t="s">
        <v>203</v>
      </c>
    </row>
    <row r="46" spans="1:9" ht="15.75" customHeight="1" x14ac:dyDescent="0.25">
      <c r="A46" s="202" t="s">
        <v>326</v>
      </c>
      <c r="B46" s="63"/>
      <c r="C46" s="63"/>
      <c r="D46" s="63"/>
      <c r="E46" s="63"/>
      <c r="F46" s="4" t="s">
        <v>400</v>
      </c>
      <c r="G46" s="4" t="s">
        <v>403</v>
      </c>
      <c r="H46" s="4" t="s">
        <v>404</v>
      </c>
      <c r="I46" s="203" t="s">
        <v>726</v>
      </c>
    </row>
    <row r="47" spans="1:9" ht="15.75" customHeight="1" x14ac:dyDescent="0.25">
      <c r="A47" s="204"/>
      <c r="B47" s="205"/>
      <c r="C47" s="205"/>
      <c r="D47" s="205"/>
      <c r="E47" s="205"/>
      <c r="F47" s="35" t="s">
        <v>405</v>
      </c>
      <c r="G47" s="35" t="s">
        <v>406</v>
      </c>
      <c r="H47" s="35" t="s">
        <v>407</v>
      </c>
      <c r="I47" s="206" t="s">
        <v>163</v>
      </c>
    </row>
    <row r="48" spans="1:9" ht="15.75" customHeight="1" x14ac:dyDescent="0.25">
      <c r="A48" s="199" t="s">
        <v>267</v>
      </c>
      <c r="B48" s="200">
        <v>375338</v>
      </c>
      <c r="C48" s="200">
        <v>5895109</v>
      </c>
      <c r="D48" s="200">
        <v>203</v>
      </c>
      <c r="E48" s="200">
        <v>322.77999999999997</v>
      </c>
      <c r="F48" s="200" t="s">
        <v>205</v>
      </c>
      <c r="G48" s="200">
        <v>210</v>
      </c>
      <c r="H48" s="200" t="s">
        <v>117</v>
      </c>
      <c r="I48" s="201" t="s">
        <v>408</v>
      </c>
    </row>
    <row r="49" spans="1:9" ht="15.75" customHeight="1" x14ac:dyDescent="0.25">
      <c r="A49" s="202" t="s">
        <v>326</v>
      </c>
      <c r="B49" s="3"/>
      <c r="C49" s="3"/>
      <c r="D49" s="3"/>
      <c r="E49" s="3"/>
      <c r="F49" s="4" t="s">
        <v>205</v>
      </c>
      <c r="G49" s="4">
        <v>195</v>
      </c>
      <c r="H49" s="4" t="s">
        <v>180</v>
      </c>
      <c r="I49" s="203" t="s">
        <v>409</v>
      </c>
    </row>
    <row r="50" spans="1:9" ht="15.75" customHeight="1" x14ac:dyDescent="0.25">
      <c r="A50" s="202" t="s">
        <v>326</v>
      </c>
      <c r="B50" s="3"/>
      <c r="C50" s="3"/>
      <c r="D50" s="3"/>
      <c r="E50" s="3"/>
      <c r="F50" s="4" t="s">
        <v>153</v>
      </c>
      <c r="G50" s="4" t="s">
        <v>186</v>
      </c>
      <c r="H50" s="4" t="s">
        <v>171</v>
      </c>
      <c r="I50" s="203" t="s">
        <v>231</v>
      </c>
    </row>
    <row r="51" spans="1:9" ht="15.75" customHeight="1" x14ac:dyDescent="0.25">
      <c r="A51" s="202" t="s">
        <v>326</v>
      </c>
      <c r="B51" s="3"/>
      <c r="C51" s="3"/>
      <c r="D51" s="3"/>
      <c r="E51" s="3"/>
      <c r="F51" s="4" t="s">
        <v>208</v>
      </c>
      <c r="G51" s="4" t="s">
        <v>239</v>
      </c>
      <c r="H51" s="4" t="s">
        <v>574</v>
      </c>
      <c r="I51" s="203" t="s">
        <v>228</v>
      </c>
    </row>
    <row r="52" spans="1:9" ht="15.75" customHeight="1" x14ac:dyDescent="0.25">
      <c r="A52" s="202"/>
      <c r="B52" s="63"/>
      <c r="C52" s="63"/>
      <c r="D52" s="63"/>
      <c r="E52" s="63"/>
      <c r="F52" s="4" t="s">
        <v>658</v>
      </c>
      <c r="G52" s="4">
        <v>275</v>
      </c>
      <c r="H52" s="4" t="s">
        <v>155</v>
      </c>
      <c r="I52" s="203" t="s">
        <v>410</v>
      </c>
    </row>
    <row r="53" spans="1:9" ht="15.75" customHeight="1" x14ac:dyDescent="0.25">
      <c r="A53" s="204"/>
      <c r="B53" s="205"/>
      <c r="C53" s="205"/>
      <c r="D53" s="205"/>
      <c r="E53" s="205"/>
      <c r="F53" s="35" t="s">
        <v>411</v>
      </c>
      <c r="G53" s="35" t="s">
        <v>412</v>
      </c>
      <c r="H53" s="35" t="s">
        <v>563</v>
      </c>
      <c r="I53" s="206" t="s">
        <v>413</v>
      </c>
    </row>
    <row r="54" spans="1:9" ht="15.75" customHeight="1" x14ac:dyDescent="0.25">
      <c r="A54" s="199" t="s">
        <v>268</v>
      </c>
      <c r="B54" s="200">
        <v>375451</v>
      </c>
      <c r="C54" s="200">
        <v>5895139</v>
      </c>
      <c r="D54" s="200">
        <v>190</v>
      </c>
      <c r="E54" s="200">
        <v>148.13</v>
      </c>
      <c r="F54" s="200" t="s">
        <v>414</v>
      </c>
      <c r="G54" s="200" t="s">
        <v>415</v>
      </c>
      <c r="H54" s="200" t="s">
        <v>166</v>
      </c>
      <c r="I54" s="201" t="s">
        <v>338</v>
      </c>
    </row>
    <row r="55" spans="1:9" ht="15.75" customHeight="1" x14ac:dyDescent="0.25">
      <c r="A55" s="202"/>
      <c r="B55" s="63"/>
      <c r="C55" s="63"/>
      <c r="D55" s="63"/>
      <c r="E55" s="63"/>
      <c r="F55" s="4" t="s">
        <v>416</v>
      </c>
      <c r="G55" s="4" t="s">
        <v>417</v>
      </c>
      <c r="H55" s="4" t="s">
        <v>155</v>
      </c>
      <c r="I55" s="203" t="s">
        <v>202</v>
      </c>
    </row>
    <row r="56" spans="1:9" ht="15.75" customHeight="1" x14ac:dyDescent="0.25">
      <c r="A56" s="202"/>
      <c r="B56" s="63"/>
      <c r="C56" s="63"/>
      <c r="D56" s="63"/>
      <c r="E56" s="63"/>
      <c r="F56" s="4" t="s">
        <v>418</v>
      </c>
      <c r="G56" s="4" t="s">
        <v>419</v>
      </c>
      <c r="H56" s="4" t="s">
        <v>420</v>
      </c>
      <c r="I56" s="203" t="s">
        <v>126</v>
      </c>
    </row>
    <row r="57" spans="1:9" ht="15.75" customHeight="1" x14ac:dyDescent="0.25">
      <c r="A57" s="202"/>
      <c r="B57" s="63"/>
      <c r="C57" s="63"/>
      <c r="D57" s="63"/>
      <c r="E57" s="63"/>
      <c r="F57" s="4" t="s">
        <v>421</v>
      </c>
      <c r="G57" s="4">
        <v>140</v>
      </c>
      <c r="H57" s="4" t="s">
        <v>422</v>
      </c>
      <c r="I57" s="203" t="s">
        <v>423</v>
      </c>
    </row>
    <row r="58" spans="1:9" ht="15.75" customHeight="1" x14ac:dyDescent="0.25">
      <c r="A58" s="202" t="s">
        <v>326</v>
      </c>
      <c r="B58" s="3"/>
      <c r="C58" s="3"/>
      <c r="D58" s="3"/>
      <c r="E58" s="3"/>
      <c r="F58" s="4" t="s">
        <v>424</v>
      </c>
      <c r="G58" s="4" t="s">
        <v>425</v>
      </c>
      <c r="H58" s="4" t="s">
        <v>166</v>
      </c>
      <c r="I58" s="203" t="s">
        <v>727</v>
      </c>
    </row>
    <row r="59" spans="1:9" ht="15.75" customHeight="1" x14ac:dyDescent="0.25">
      <c r="A59" s="202" t="s">
        <v>326</v>
      </c>
      <c r="B59" s="3"/>
      <c r="C59" s="3"/>
      <c r="D59" s="3"/>
      <c r="E59" s="3"/>
      <c r="F59" s="4" t="s">
        <v>426</v>
      </c>
      <c r="G59" s="4" t="s">
        <v>427</v>
      </c>
      <c r="H59" s="4" t="s">
        <v>428</v>
      </c>
      <c r="I59" s="203" t="s">
        <v>429</v>
      </c>
    </row>
    <row r="60" spans="1:9" ht="15.75" customHeight="1" x14ac:dyDescent="0.25">
      <c r="A60" s="202" t="s">
        <v>326</v>
      </c>
      <c r="B60" s="3"/>
      <c r="C60" s="3"/>
      <c r="D60" s="3"/>
      <c r="E60" s="3"/>
      <c r="F60" s="4" t="s">
        <v>430</v>
      </c>
      <c r="G60" s="4" t="s">
        <v>431</v>
      </c>
      <c r="H60" s="4" t="s">
        <v>171</v>
      </c>
      <c r="I60" s="203" t="s">
        <v>432</v>
      </c>
    </row>
    <row r="61" spans="1:9" ht="15.75" customHeight="1" x14ac:dyDescent="0.25">
      <c r="A61" s="204" t="s">
        <v>326</v>
      </c>
      <c r="B61" s="207"/>
      <c r="C61" s="207"/>
      <c r="D61" s="207"/>
      <c r="E61" s="207"/>
      <c r="F61" s="35" t="s">
        <v>433</v>
      </c>
      <c r="G61" s="35">
        <v>139</v>
      </c>
      <c r="H61" s="35" t="s">
        <v>434</v>
      </c>
      <c r="I61" s="206" t="s">
        <v>435</v>
      </c>
    </row>
    <row r="62" spans="1:9" ht="15.75" customHeight="1" x14ac:dyDescent="0.25">
      <c r="A62" s="199" t="s">
        <v>269</v>
      </c>
      <c r="B62" s="200">
        <v>375451</v>
      </c>
      <c r="C62" s="200">
        <v>5895139</v>
      </c>
      <c r="D62" s="200">
        <v>190</v>
      </c>
      <c r="E62" s="200">
        <v>178.81</v>
      </c>
      <c r="F62" s="200" t="s">
        <v>436</v>
      </c>
      <c r="G62" s="200" t="s">
        <v>437</v>
      </c>
      <c r="H62" s="200" t="s">
        <v>155</v>
      </c>
      <c r="I62" s="201" t="s">
        <v>438</v>
      </c>
    </row>
    <row r="63" spans="1:9" ht="15.75" customHeight="1" x14ac:dyDescent="0.25">
      <c r="A63" s="202"/>
      <c r="B63" s="63"/>
      <c r="C63" s="63"/>
      <c r="D63" s="63"/>
      <c r="E63" s="63"/>
      <c r="F63" s="4" t="s">
        <v>439</v>
      </c>
      <c r="G63" s="4" t="s">
        <v>440</v>
      </c>
      <c r="H63" s="4" t="s">
        <v>155</v>
      </c>
      <c r="I63" s="203" t="s">
        <v>441</v>
      </c>
    </row>
    <row r="64" spans="1:9" ht="15.75" customHeight="1" x14ac:dyDescent="0.25">
      <c r="A64" s="202"/>
      <c r="B64" s="63"/>
      <c r="C64" s="63"/>
      <c r="D64" s="63"/>
      <c r="E64" s="63"/>
      <c r="F64" s="4" t="s">
        <v>442</v>
      </c>
      <c r="G64" s="4" t="s">
        <v>443</v>
      </c>
      <c r="H64" s="4" t="s">
        <v>444</v>
      </c>
      <c r="I64" s="203" t="s">
        <v>445</v>
      </c>
    </row>
    <row r="65" spans="1:9" ht="15.75" customHeight="1" x14ac:dyDescent="0.25">
      <c r="A65" s="202" t="s">
        <v>326</v>
      </c>
      <c r="B65" s="3"/>
      <c r="C65" s="3"/>
      <c r="D65" s="3"/>
      <c r="E65" s="3"/>
      <c r="F65" s="4" t="s">
        <v>442</v>
      </c>
      <c r="G65" s="4" t="s">
        <v>446</v>
      </c>
      <c r="H65" s="4" t="s">
        <v>240</v>
      </c>
      <c r="I65" s="203" t="s">
        <v>196</v>
      </c>
    </row>
    <row r="66" spans="1:9" ht="15.75" customHeight="1" x14ac:dyDescent="0.25">
      <c r="A66" s="202" t="s">
        <v>326</v>
      </c>
      <c r="B66" s="3"/>
      <c r="C66" s="3"/>
      <c r="D66" s="3"/>
      <c r="E66" s="3"/>
      <c r="F66" s="4" t="s">
        <v>447</v>
      </c>
      <c r="G66" s="4" t="s">
        <v>448</v>
      </c>
      <c r="H66" s="4" t="s">
        <v>155</v>
      </c>
      <c r="I66" s="203" t="s">
        <v>449</v>
      </c>
    </row>
    <row r="67" spans="1:9" ht="15.75" customHeight="1" x14ac:dyDescent="0.25">
      <c r="A67" s="202" t="s">
        <v>326</v>
      </c>
      <c r="B67" s="3"/>
      <c r="C67" s="3"/>
      <c r="D67" s="3"/>
      <c r="E67" s="3"/>
      <c r="F67" s="4" t="s">
        <v>450</v>
      </c>
      <c r="G67" s="4" t="s">
        <v>451</v>
      </c>
      <c r="H67" s="4" t="s">
        <v>166</v>
      </c>
      <c r="I67" s="203" t="s">
        <v>452</v>
      </c>
    </row>
    <row r="68" spans="1:9" ht="15.75" customHeight="1" x14ac:dyDescent="0.25">
      <c r="A68" s="202" t="s">
        <v>326</v>
      </c>
      <c r="B68" s="3"/>
      <c r="C68" s="3"/>
      <c r="D68" s="3"/>
      <c r="E68" s="3"/>
      <c r="F68" s="4" t="s">
        <v>453</v>
      </c>
      <c r="G68" s="4" t="s">
        <v>454</v>
      </c>
      <c r="H68" s="4" t="s">
        <v>166</v>
      </c>
      <c r="I68" s="203" t="s">
        <v>206</v>
      </c>
    </row>
    <row r="69" spans="1:9" ht="15.75" customHeight="1" x14ac:dyDescent="0.25">
      <c r="A69" s="204" t="s">
        <v>326</v>
      </c>
      <c r="B69" s="207"/>
      <c r="C69" s="207"/>
      <c r="D69" s="207"/>
      <c r="E69" s="207"/>
      <c r="F69" s="35" t="s">
        <v>455</v>
      </c>
      <c r="G69" s="35" t="s">
        <v>443</v>
      </c>
      <c r="H69" s="35" t="s">
        <v>456</v>
      </c>
      <c r="I69" s="206" t="s">
        <v>410</v>
      </c>
    </row>
    <row r="70" spans="1:9" ht="15.75" customHeight="1" x14ac:dyDescent="0.25">
      <c r="A70" s="199" t="s">
        <v>270</v>
      </c>
      <c r="B70" s="200">
        <v>375499.2</v>
      </c>
      <c r="C70" s="200">
        <v>5895037.2699999996</v>
      </c>
      <c r="D70" s="200">
        <v>193</v>
      </c>
      <c r="E70" s="200">
        <v>309.08999999999997</v>
      </c>
      <c r="F70" s="200" t="s">
        <v>457</v>
      </c>
      <c r="G70" s="200" t="s">
        <v>458</v>
      </c>
      <c r="H70" s="200" t="s">
        <v>171</v>
      </c>
      <c r="I70" s="201" t="s">
        <v>459</v>
      </c>
    </row>
    <row r="71" spans="1:9" ht="15.75" customHeight="1" x14ac:dyDescent="0.25">
      <c r="A71" s="204"/>
      <c r="B71" s="205"/>
      <c r="C71" s="205"/>
      <c r="D71" s="205"/>
      <c r="E71" s="205"/>
      <c r="F71" s="35" t="s">
        <v>460</v>
      </c>
      <c r="G71" s="35" t="s">
        <v>461</v>
      </c>
      <c r="H71" s="35" t="s">
        <v>330</v>
      </c>
      <c r="I71" s="206" t="s">
        <v>462</v>
      </c>
    </row>
    <row r="72" spans="1:9" ht="15.75" customHeight="1" x14ac:dyDescent="0.25">
      <c r="A72" s="199" t="s">
        <v>271</v>
      </c>
      <c r="B72" s="200">
        <v>379547.17</v>
      </c>
      <c r="C72" s="200">
        <v>5901770.71</v>
      </c>
      <c r="D72" s="200">
        <v>186</v>
      </c>
      <c r="E72" s="200">
        <v>111.56</v>
      </c>
      <c r="F72" s="200" t="s">
        <v>709</v>
      </c>
      <c r="G72" s="200" t="s">
        <v>710</v>
      </c>
      <c r="H72" s="200" t="s">
        <v>99</v>
      </c>
      <c r="I72" s="201">
        <v>0</v>
      </c>
    </row>
    <row r="73" spans="1:9" ht="15.75" customHeight="1" x14ac:dyDescent="0.25">
      <c r="A73" s="204"/>
      <c r="B73" s="205"/>
      <c r="C73" s="205"/>
      <c r="D73" s="205"/>
      <c r="E73" s="205"/>
      <c r="F73" s="35" t="s">
        <v>463</v>
      </c>
      <c r="G73" s="35" t="s">
        <v>464</v>
      </c>
      <c r="H73" s="35" t="s">
        <v>171</v>
      </c>
      <c r="I73" s="206">
        <v>0</v>
      </c>
    </row>
    <row r="74" spans="1:9" ht="15.75" customHeight="1" x14ac:dyDescent="0.25">
      <c r="A74" s="199" t="s">
        <v>272</v>
      </c>
      <c r="B74" s="200">
        <v>375338</v>
      </c>
      <c r="C74" s="200">
        <v>5895109</v>
      </c>
      <c r="D74" s="200">
        <v>203</v>
      </c>
      <c r="E74" s="200">
        <v>251.76</v>
      </c>
      <c r="F74" s="200" t="s">
        <v>465</v>
      </c>
      <c r="G74" s="200" t="s">
        <v>466</v>
      </c>
      <c r="H74" s="200" t="s">
        <v>467</v>
      </c>
      <c r="I74" s="201" t="s">
        <v>468</v>
      </c>
    </row>
    <row r="75" spans="1:9" ht="15.75" customHeight="1" x14ac:dyDescent="0.25">
      <c r="A75" s="202" t="s">
        <v>326</v>
      </c>
      <c r="B75" s="3"/>
      <c r="C75" s="3"/>
      <c r="D75" s="3"/>
      <c r="E75" s="3"/>
      <c r="F75" s="4" t="s">
        <v>465</v>
      </c>
      <c r="G75" s="4" t="s">
        <v>469</v>
      </c>
      <c r="H75" s="4" t="s">
        <v>155</v>
      </c>
      <c r="I75" s="203" t="s">
        <v>228</v>
      </c>
    </row>
    <row r="76" spans="1:9" ht="15.75" customHeight="1" x14ac:dyDescent="0.25">
      <c r="A76" s="202" t="s">
        <v>326</v>
      </c>
      <c r="B76" s="3"/>
      <c r="C76" s="3"/>
      <c r="D76" s="3"/>
      <c r="E76" s="3"/>
      <c r="F76" s="4" t="s">
        <v>470</v>
      </c>
      <c r="G76" s="4" t="s">
        <v>471</v>
      </c>
      <c r="H76" s="4" t="s">
        <v>166</v>
      </c>
      <c r="I76" s="203" t="s">
        <v>728</v>
      </c>
    </row>
    <row r="77" spans="1:9" ht="15.75" customHeight="1" x14ac:dyDescent="0.25">
      <c r="A77" s="202" t="s">
        <v>326</v>
      </c>
      <c r="B77" s="3"/>
      <c r="C77" s="3"/>
      <c r="D77" s="3"/>
      <c r="E77" s="3"/>
      <c r="F77" s="4" t="s">
        <v>472</v>
      </c>
      <c r="G77" s="4" t="s">
        <v>473</v>
      </c>
      <c r="H77" s="4" t="s">
        <v>166</v>
      </c>
      <c r="I77" s="203" t="s">
        <v>168</v>
      </c>
    </row>
    <row r="78" spans="1:9" ht="15.75" customHeight="1" x14ac:dyDescent="0.25">
      <c r="A78" s="204"/>
      <c r="B78" s="205"/>
      <c r="C78" s="205"/>
      <c r="D78" s="205"/>
      <c r="E78" s="205"/>
      <c r="F78" s="35" t="s">
        <v>474</v>
      </c>
      <c r="G78" s="35" t="s">
        <v>475</v>
      </c>
      <c r="H78" s="35" t="s">
        <v>338</v>
      </c>
      <c r="I78" s="206" t="s">
        <v>384</v>
      </c>
    </row>
    <row r="79" spans="1:9" ht="15.75" customHeight="1" x14ac:dyDescent="0.25">
      <c r="A79" s="199" t="s">
        <v>273</v>
      </c>
      <c r="B79" s="200">
        <v>375499.2</v>
      </c>
      <c r="C79" s="200">
        <v>5895037.2699999996</v>
      </c>
      <c r="D79" s="200">
        <v>178</v>
      </c>
      <c r="E79" s="200">
        <v>239.57</v>
      </c>
      <c r="F79" s="200" t="s">
        <v>205</v>
      </c>
      <c r="G79" s="200" t="s">
        <v>659</v>
      </c>
      <c r="H79" s="200" t="s">
        <v>560</v>
      </c>
      <c r="I79" s="201" t="s">
        <v>476</v>
      </c>
    </row>
    <row r="80" spans="1:9" ht="15.75" customHeight="1" x14ac:dyDescent="0.25">
      <c r="A80" s="204" t="s">
        <v>326</v>
      </c>
      <c r="B80" s="207"/>
      <c r="C80" s="207"/>
      <c r="D80" s="207"/>
      <c r="E80" s="207"/>
      <c r="F80" s="35" t="s">
        <v>660</v>
      </c>
      <c r="G80" s="35" t="s">
        <v>175</v>
      </c>
      <c r="H80" s="35" t="s">
        <v>171</v>
      </c>
      <c r="I80" s="206" t="s">
        <v>166</v>
      </c>
    </row>
    <row r="81" spans="1:9" ht="15.75" customHeight="1" x14ac:dyDescent="0.25">
      <c r="A81" s="208" t="s">
        <v>274</v>
      </c>
      <c r="B81" s="209">
        <v>375354.53</v>
      </c>
      <c r="C81" s="209">
        <v>5895028.2300000004</v>
      </c>
      <c r="D81" s="209">
        <v>178</v>
      </c>
      <c r="E81" s="209">
        <v>276.14999999999998</v>
      </c>
      <c r="F81" s="209" t="s">
        <v>587</v>
      </c>
      <c r="G81" s="209" t="s">
        <v>603</v>
      </c>
      <c r="H81" s="209" t="s">
        <v>66</v>
      </c>
      <c r="I81" s="210" t="s">
        <v>477</v>
      </c>
    </row>
    <row r="82" spans="1:9" ht="15.75" customHeight="1" x14ac:dyDescent="0.25">
      <c r="A82" s="208" t="s">
        <v>275</v>
      </c>
      <c r="B82" s="209">
        <v>375451</v>
      </c>
      <c r="C82" s="209">
        <v>5895139</v>
      </c>
      <c r="D82" s="209">
        <v>190</v>
      </c>
      <c r="E82" s="209">
        <v>71.930000000000007</v>
      </c>
      <c r="F82" s="209" t="s">
        <v>588</v>
      </c>
      <c r="G82" s="209" t="s">
        <v>628</v>
      </c>
      <c r="H82" s="209" t="s">
        <v>545</v>
      </c>
      <c r="I82" s="210" t="s">
        <v>166</v>
      </c>
    </row>
    <row r="83" spans="1:9" ht="15.75" customHeight="1" x14ac:dyDescent="0.25">
      <c r="A83" s="208" t="s">
        <v>276</v>
      </c>
      <c r="B83" s="209">
        <v>375451</v>
      </c>
      <c r="C83" s="209">
        <v>5895139</v>
      </c>
      <c r="D83" s="209">
        <v>190</v>
      </c>
      <c r="E83" s="209">
        <v>87.17</v>
      </c>
      <c r="F83" s="209" t="s">
        <v>589</v>
      </c>
      <c r="G83" s="209" t="s">
        <v>627</v>
      </c>
      <c r="H83" s="209" t="s">
        <v>99</v>
      </c>
      <c r="I83" s="210" t="s">
        <v>478</v>
      </c>
    </row>
    <row r="84" spans="1:9" s="1" customFormat="1" ht="15.75" customHeight="1" x14ac:dyDescent="0.25">
      <c r="A84" s="211" t="s">
        <v>3</v>
      </c>
      <c r="B84" s="200">
        <v>375659</v>
      </c>
      <c r="C84" s="200">
        <v>5894756</v>
      </c>
      <c r="D84" s="200">
        <v>188</v>
      </c>
      <c r="E84" s="200">
        <v>189</v>
      </c>
      <c r="F84" s="212" t="s">
        <v>52</v>
      </c>
      <c r="G84" s="212" t="s">
        <v>53</v>
      </c>
      <c r="H84" s="212" t="s">
        <v>54</v>
      </c>
      <c r="I84" s="213" t="s">
        <v>55</v>
      </c>
    </row>
    <row r="85" spans="1:9" s="1" customFormat="1" ht="15.75" customHeight="1" x14ac:dyDescent="0.25">
      <c r="A85" s="241"/>
      <c r="B85" s="214"/>
      <c r="C85" s="214"/>
      <c r="D85" s="214"/>
      <c r="E85" s="214"/>
      <c r="F85" s="215" t="s">
        <v>56</v>
      </c>
      <c r="G85" s="215" t="s">
        <v>57</v>
      </c>
      <c r="H85" s="215" t="s">
        <v>58</v>
      </c>
      <c r="I85" s="216" t="s">
        <v>59</v>
      </c>
    </row>
    <row r="86" spans="1:9" s="1" customFormat="1" ht="15.75" customHeight="1" x14ac:dyDescent="0.25">
      <c r="A86" s="211" t="s">
        <v>0</v>
      </c>
      <c r="B86" s="200">
        <v>375444</v>
      </c>
      <c r="C86" s="200">
        <v>5895111</v>
      </c>
      <c r="D86" s="200">
        <v>203</v>
      </c>
      <c r="E86" s="200">
        <v>150</v>
      </c>
      <c r="F86" s="212" t="s">
        <v>60</v>
      </c>
      <c r="G86" s="212" t="s">
        <v>61</v>
      </c>
      <c r="H86" s="212" t="s">
        <v>62</v>
      </c>
      <c r="I86" s="213" t="s">
        <v>63</v>
      </c>
    </row>
    <row r="87" spans="1:9" s="1" customFormat="1" ht="15.75" customHeight="1" x14ac:dyDescent="0.25">
      <c r="A87" s="242" t="s">
        <v>326</v>
      </c>
      <c r="B87" s="217"/>
      <c r="C87" s="217"/>
      <c r="D87" s="217"/>
      <c r="E87" s="217"/>
      <c r="F87" s="215" t="s">
        <v>65</v>
      </c>
      <c r="G87" s="215" t="s">
        <v>61</v>
      </c>
      <c r="H87" s="215" t="s">
        <v>66</v>
      </c>
      <c r="I87" s="216" t="s">
        <v>67</v>
      </c>
    </row>
    <row r="88" spans="1:9" s="1" customFormat="1" ht="15.75" customHeight="1" x14ac:dyDescent="0.25">
      <c r="A88" s="218" t="s">
        <v>1</v>
      </c>
      <c r="B88" s="209">
        <v>375444</v>
      </c>
      <c r="C88" s="209">
        <v>5895111</v>
      </c>
      <c r="D88" s="209">
        <v>203</v>
      </c>
      <c r="E88" s="209">
        <v>135</v>
      </c>
      <c r="F88" s="219" t="s">
        <v>68</v>
      </c>
      <c r="G88" s="219" t="s">
        <v>69</v>
      </c>
      <c r="H88" s="219" t="s">
        <v>70</v>
      </c>
      <c r="I88" s="220" t="s">
        <v>71</v>
      </c>
    </row>
    <row r="89" spans="1:9" s="1" customFormat="1" ht="15.75" customHeight="1" x14ac:dyDescent="0.25">
      <c r="A89" s="211" t="s">
        <v>2</v>
      </c>
      <c r="B89" s="200">
        <v>375408</v>
      </c>
      <c r="C89" s="200">
        <v>5895130</v>
      </c>
      <c r="D89" s="200">
        <v>203</v>
      </c>
      <c r="E89" s="200">
        <v>159</v>
      </c>
      <c r="F89" s="212" t="s">
        <v>72</v>
      </c>
      <c r="G89" s="212" t="s">
        <v>73</v>
      </c>
      <c r="H89" s="212" t="s">
        <v>74</v>
      </c>
      <c r="I89" s="213" t="s">
        <v>75</v>
      </c>
    </row>
    <row r="90" spans="1:9" s="1" customFormat="1" ht="15.75" customHeight="1" x14ac:dyDescent="0.25">
      <c r="A90" s="243" t="s">
        <v>326</v>
      </c>
      <c r="B90" s="193"/>
      <c r="C90" s="193"/>
      <c r="D90" s="193"/>
      <c r="E90" s="193"/>
      <c r="F90" s="185" t="s">
        <v>76</v>
      </c>
      <c r="G90" s="185" t="s">
        <v>73</v>
      </c>
      <c r="H90" s="185" t="s">
        <v>77</v>
      </c>
      <c r="I90" s="221" t="s">
        <v>78</v>
      </c>
    </row>
    <row r="91" spans="1:9" s="1" customFormat="1" ht="15.75" customHeight="1" x14ac:dyDescent="0.25">
      <c r="A91" s="242" t="s">
        <v>326</v>
      </c>
      <c r="B91" s="217"/>
      <c r="C91" s="217"/>
      <c r="D91" s="217"/>
      <c r="E91" s="217"/>
      <c r="F91" s="215" t="s">
        <v>61</v>
      </c>
      <c r="G91" s="215" t="s">
        <v>79</v>
      </c>
      <c r="H91" s="215" t="s">
        <v>80</v>
      </c>
      <c r="I91" s="216" t="s">
        <v>81</v>
      </c>
    </row>
    <row r="92" spans="1:9" s="1" customFormat="1" ht="15.75" customHeight="1" x14ac:dyDescent="0.25">
      <c r="A92" s="211" t="s">
        <v>4</v>
      </c>
      <c r="B92" s="200">
        <v>375324</v>
      </c>
      <c r="C92" s="200">
        <v>5895111</v>
      </c>
      <c r="D92" s="200">
        <v>206</v>
      </c>
      <c r="E92" s="200">
        <v>300</v>
      </c>
      <c r="F92" s="212" t="s">
        <v>82</v>
      </c>
      <c r="G92" s="212" t="s">
        <v>83</v>
      </c>
      <c r="H92" s="212" t="s">
        <v>84</v>
      </c>
      <c r="I92" s="213" t="s">
        <v>85</v>
      </c>
    </row>
    <row r="93" spans="1:9" s="1" customFormat="1" ht="15.75" customHeight="1" x14ac:dyDescent="0.25">
      <c r="A93" s="243" t="s">
        <v>326</v>
      </c>
      <c r="B93" s="193"/>
      <c r="C93" s="193"/>
      <c r="D93" s="193"/>
      <c r="E93" s="193"/>
      <c r="F93" s="185" t="s">
        <v>86</v>
      </c>
      <c r="G93" s="185" t="s">
        <v>87</v>
      </c>
      <c r="H93" s="185" t="s">
        <v>88</v>
      </c>
      <c r="I93" s="221" t="s">
        <v>89</v>
      </c>
    </row>
    <row r="94" spans="1:9" s="1" customFormat="1" ht="15.75" customHeight="1" x14ac:dyDescent="0.25">
      <c r="A94" s="243" t="s">
        <v>326</v>
      </c>
      <c r="B94" s="193"/>
      <c r="C94" s="193"/>
      <c r="D94" s="193"/>
      <c r="E94" s="193"/>
      <c r="F94" s="185" t="s">
        <v>86</v>
      </c>
      <c r="G94" s="185" t="s">
        <v>90</v>
      </c>
      <c r="H94" s="185" t="s">
        <v>91</v>
      </c>
      <c r="I94" s="221" t="s">
        <v>92</v>
      </c>
    </row>
    <row r="95" spans="1:9" s="1" customFormat="1" ht="15.75" customHeight="1" x14ac:dyDescent="0.25">
      <c r="A95" s="244"/>
      <c r="B95" s="192"/>
      <c r="C95" s="192"/>
      <c r="D95" s="192"/>
      <c r="E95" s="192"/>
      <c r="F95" s="185" t="s">
        <v>93</v>
      </c>
      <c r="G95" s="185" t="s">
        <v>94</v>
      </c>
      <c r="H95" s="185" t="s">
        <v>95</v>
      </c>
      <c r="I95" s="221" t="s">
        <v>96</v>
      </c>
    </row>
    <row r="96" spans="1:9" s="1" customFormat="1" ht="15.75" customHeight="1" x14ac:dyDescent="0.25">
      <c r="A96" s="241"/>
      <c r="B96" s="214"/>
      <c r="C96" s="214"/>
      <c r="D96" s="214"/>
      <c r="E96" s="214"/>
      <c r="F96" s="215" t="s">
        <v>97</v>
      </c>
      <c r="G96" s="215" t="s">
        <v>98</v>
      </c>
      <c r="H96" s="215" t="s">
        <v>99</v>
      </c>
      <c r="I96" s="216" t="s">
        <v>100</v>
      </c>
    </row>
    <row r="97" spans="1:9" s="1" customFormat="1" ht="15.75" customHeight="1" x14ac:dyDescent="0.25">
      <c r="A97" s="218" t="s">
        <v>5</v>
      </c>
      <c r="B97" s="209">
        <v>375338</v>
      </c>
      <c r="C97" s="209">
        <v>5895108</v>
      </c>
      <c r="D97" s="209">
        <v>206</v>
      </c>
      <c r="E97" s="209">
        <v>282</v>
      </c>
      <c r="F97" s="219" t="s">
        <v>101</v>
      </c>
      <c r="G97" s="219" t="s">
        <v>102</v>
      </c>
      <c r="H97" s="219" t="s">
        <v>103</v>
      </c>
      <c r="I97" s="220" t="s">
        <v>104</v>
      </c>
    </row>
    <row r="98" spans="1:9" s="1" customFormat="1" ht="15.75" customHeight="1" x14ac:dyDescent="0.25">
      <c r="A98" s="211" t="s">
        <v>6</v>
      </c>
      <c r="B98" s="200">
        <v>375505</v>
      </c>
      <c r="C98" s="200">
        <v>5895110</v>
      </c>
      <c r="D98" s="200">
        <v>195</v>
      </c>
      <c r="E98" s="200">
        <v>120</v>
      </c>
      <c r="F98" s="212" t="s">
        <v>105</v>
      </c>
      <c r="G98" s="212" t="s">
        <v>106</v>
      </c>
      <c r="H98" s="212" t="s">
        <v>107</v>
      </c>
      <c r="I98" s="213" t="s">
        <v>55</v>
      </c>
    </row>
    <row r="99" spans="1:9" s="1" customFormat="1" ht="15.75" customHeight="1" x14ac:dyDescent="0.25">
      <c r="A99" s="242" t="s">
        <v>326</v>
      </c>
      <c r="B99" s="217"/>
      <c r="C99" s="217"/>
      <c r="D99" s="217"/>
      <c r="E99" s="217"/>
      <c r="F99" s="215" t="s">
        <v>105</v>
      </c>
      <c r="G99" s="215" t="s">
        <v>108</v>
      </c>
      <c r="H99" s="215" t="s">
        <v>109</v>
      </c>
      <c r="I99" s="216" t="s">
        <v>110</v>
      </c>
    </row>
    <row r="100" spans="1:9" s="1" customFormat="1" ht="15.75" customHeight="1" x14ac:dyDescent="0.25">
      <c r="A100" s="211" t="s">
        <v>7</v>
      </c>
      <c r="B100" s="200">
        <v>375443</v>
      </c>
      <c r="C100" s="200">
        <v>5895135</v>
      </c>
      <c r="D100" s="200">
        <v>192</v>
      </c>
      <c r="E100" s="200">
        <v>132</v>
      </c>
      <c r="F100" s="212" t="s">
        <v>111</v>
      </c>
      <c r="G100" s="212" t="s">
        <v>112</v>
      </c>
      <c r="H100" s="212" t="s">
        <v>113</v>
      </c>
      <c r="I100" s="213" t="s">
        <v>114</v>
      </c>
    </row>
    <row r="101" spans="1:9" s="1" customFormat="1" ht="15.75" customHeight="1" x14ac:dyDescent="0.25">
      <c r="A101" s="244"/>
      <c r="B101" s="192"/>
      <c r="C101" s="192"/>
      <c r="D101" s="192"/>
      <c r="E101" s="192"/>
      <c r="F101" s="185" t="s">
        <v>115</v>
      </c>
      <c r="G101" s="185" t="s">
        <v>116</v>
      </c>
      <c r="H101" s="185" t="s">
        <v>117</v>
      </c>
      <c r="I101" s="221" t="s">
        <v>118</v>
      </c>
    </row>
    <row r="102" spans="1:9" s="1" customFormat="1" ht="15.75" customHeight="1" x14ac:dyDescent="0.25">
      <c r="A102" s="243" t="s">
        <v>326</v>
      </c>
      <c r="B102" s="193"/>
      <c r="C102" s="193"/>
      <c r="D102" s="193"/>
      <c r="E102" s="193"/>
      <c r="F102" s="185" t="s">
        <v>119</v>
      </c>
      <c r="G102" s="185" t="s">
        <v>116</v>
      </c>
      <c r="H102" s="185" t="s">
        <v>120</v>
      </c>
      <c r="I102" s="221" t="s">
        <v>75</v>
      </c>
    </row>
    <row r="103" spans="1:9" s="1" customFormat="1" ht="15.75" customHeight="1" x14ac:dyDescent="0.25">
      <c r="A103" s="242" t="s">
        <v>326</v>
      </c>
      <c r="B103" s="217"/>
      <c r="C103" s="217"/>
      <c r="D103" s="217"/>
      <c r="E103" s="217"/>
      <c r="F103" s="215" t="s">
        <v>121</v>
      </c>
      <c r="G103" s="215" t="s">
        <v>116</v>
      </c>
      <c r="H103" s="215" t="s">
        <v>122</v>
      </c>
      <c r="I103" s="216" t="s">
        <v>123</v>
      </c>
    </row>
    <row r="104" spans="1:9" s="1" customFormat="1" ht="15.75" customHeight="1" x14ac:dyDescent="0.25">
      <c r="A104" s="211" t="s">
        <v>8</v>
      </c>
      <c r="B104" s="200">
        <v>375443</v>
      </c>
      <c r="C104" s="200">
        <v>5895135</v>
      </c>
      <c r="D104" s="200">
        <v>192</v>
      </c>
      <c r="E104" s="200">
        <v>138</v>
      </c>
      <c r="F104" s="212" t="s">
        <v>60</v>
      </c>
      <c r="G104" s="212" t="s">
        <v>124</v>
      </c>
      <c r="H104" s="212" t="s">
        <v>125</v>
      </c>
      <c r="I104" s="213" t="s">
        <v>126</v>
      </c>
    </row>
    <row r="105" spans="1:9" s="1" customFormat="1" ht="15.75" customHeight="1" x14ac:dyDescent="0.25">
      <c r="A105" s="242" t="s">
        <v>326</v>
      </c>
      <c r="B105" s="217"/>
      <c r="C105" s="217"/>
      <c r="D105" s="217"/>
      <c r="E105" s="217"/>
      <c r="F105" s="215" t="s">
        <v>60</v>
      </c>
      <c r="G105" s="215" t="s">
        <v>127</v>
      </c>
      <c r="H105" s="215" t="s">
        <v>42</v>
      </c>
      <c r="I105" s="216" t="s">
        <v>128</v>
      </c>
    </row>
    <row r="106" spans="1:9" s="1" customFormat="1" ht="15.75" customHeight="1" x14ac:dyDescent="0.25">
      <c r="A106" s="222" t="s">
        <v>9</v>
      </c>
      <c r="B106" s="200">
        <v>375315</v>
      </c>
      <c r="C106" s="200">
        <v>5895165</v>
      </c>
      <c r="D106" s="200">
        <v>200</v>
      </c>
      <c r="E106" s="200">
        <v>249</v>
      </c>
      <c r="F106" s="223" t="s">
        <v>129</v>
      </c>
      <c r="G106" s="223" t="s">
        <v>130</v>
      </c>
      <c r="H106" s="223" t="s">
        <v>131</v>
      </c>
      <c r="I106" s="224" t="s">
        <v>132</v>
      </c>
    </row>
    <row r="107" spans="1:9" s="1" customFormat="1" ht="15.75" customHeight="1" x14ac:dyDescent="0.25">
      <c r="A107" s="242" t="s">
        <v>326</v>
      </c>
      <c r="B107" s="217"/>
      <c r="C107" s="217"/>
      <c r="D107" s="217"/>
      <c r="E107" s="217"/>
      <c r="F107" s="186" t="s">
        <v>133</v>
      </c>
      <c r="G107" s="186" t="s">
        <v>130</v>
      </c>
      <c r="H107" s="186" t="s">
        <v>66</v>
      </c>
      <c r="I107" s="225" t="s">
        <v>134</v>
      </c>
    </row>
    <row r="108" spans="1:9" s="1" customFormat="1" ht="15.75" customHeight="1" x14ac:dyDescent="0.25">
      <c r="A108" s="222" t="s">
        <v>10</v>
      </c>
      <c r="B108" s="200">
        <v>375260</v>
      </c>
      <c r="C108" s="200">
        <v>5895100</v>
      </c>
      <c r="D108" s="200">
        <v>209</v>
      </c>
      <c r="E108" s="200">
        <v>285</v>
      </c>
      <c r="F108" s="223" t="s">
        <v>135</v>
      </c>
      <c r="G108" s="223" t="s">
        <v>136</v>
      </c>
      <c r="H108" s="223" t="s">
        <v>137</v>
      </c>
      <c r="I108" s="224" t="s">
        <v>138</v>
      </c>
    </row>
    <row r="109" spans="1:9" s="1" customFormat="1" ht="15.75" customHeight="1" x14ac:dyDescent="0.25">
      <c r="A109" s="243" t="s">
        <v>326</v>
      </c>
      <c r="B109" s="193"/>
      <c r="C109" s="193"/>
      <c r="D109" s="193"/>
      <c r="E109" s="193"/>
      <c r="F109" s="83" t="s">
        <v>139</v>
      </c>
      <c r="G109" s="83" t="s">
        <v>140</v>
      </c>
      <c r="H109" s="83" t="s">
        <v>141</v>
      </c>
      <c r="I109" s="226" t="s">
        <v>142</v>
      </c>
    </row>
    <row r="110" spans="1:9" s="1" customFormat="1" ht="15.75" customHeight="1" x14ac:dyDescent="0.25">
      <c r="A110" s="242" t="s">
        <v>326</v>
      </c>
      <c r="B110" s="217"/>
      <c r="C110" s="217"/>
      <c r="D110" s="217"/>
      <c r="E110" s="217"/>
      <c r="F110" s="186" t="s">
        <v>143</v>
      </c>
      <c r="G110" s="186" t="s">
        <v>140</v>
      </c>
      <c r="H110" s="186" t="s">
        <v>144</v>
      </c>
      <c r="I110" s="225" t="s">
        <v>145</v>
      </c>
    </row>
    <row r="111" spans="1:9" s="1" customFormat="1" ht="15.75" customHeight="1" x14ac:dyDescent="0.25">
      <c r="A111" s="227" t="s">
        <v>11</v>
      </c>
      <c r="B111" s="209">
        <v>375200</v>
      </c>
      <c r="C111" s="209">
        <v>5895085</v>
      </c>
      <c r="D111" s="209">
        <v>204</v>
      </c>
      <c r="E111" s="209">
        <v>297</v>
      </c>
      <c r="F111" s="228" t="s">
        <v>146</v>
      </c>
      <c r="G111" s="228" t="s">
        <v>147</v>
      </c>
      <c r="H111" s="228" t="s">
        <v>148</v>
      </c>
      <c r="I111" s="229" t="s">
        <v>149</v>
      </c>
    </row>
    <row r="112" spans="1:9" s="1" customFormat="1" ht="15.75" customHeight="1" x14ac:dyDescent="0.25">
      <c r="A112" s="222" t="s">
        <v>12</v>
      </c>
      <c r="B112" s="200">
        <v>375270</v>
      </c>
      <c r="C112" s="200">
        <v>5895150</v>
      </c>
      <c r="D112" s="200">
        <v>200</v>
      </c>
      <c r="E112" s="200">
        <v>219</v>
      </c>
      <c r="F112" s="223" t="s">
        <v>150</v>
      </c>
      <c r="G112" s="223" t="s">
        <v>151</v>
      </c>
      <c r="H112" s="223" t="s">
        <v>99</v>
      </c>
      <c r="I112" s="224" t="s">
        <v>152</v>
      </c>
    </row>
    <row r="113" spans="1:9" s="1" customFormat="1" ht="15.75" customHeight="1" x14ac:dyDescent="0.25">
      <c r="A113" s="241"/>
      <c r="B113" s="214"/>
      <c r="C113" s="214"/>
      <c r="D113" s="214"/>
      <c r="E113" s="214"/>
      <c r="F113" s="186" t="s">
        <v>153</v>
      </c>
      <c r="G113" s="186" t="s">
        <v>154</v>
      </c>
      <c r="H113" s="186" t="s">
        <v>155</v>
      </c>
      <c r="I113" s="225" t="s">
        <v>156</v>
      </c>
    </row>
    <row r="114" spans="1:9" s="1" customFormat="1" ht="15.75" customHeight="1" x14ac:dyDescent="0.25">
      <c r="A114" s="222" t="s">
        <v>13</v>
      </c>
      <c r="B114" s="200">
        <v>375253</v>
      </c>
      <c r="C114" s="200">
        <v>5895194</v>
      </c>
      <c r="D114" s="200">
        <v>198</v>
      </c>
      <c r="E114" s="200">
        <v>201</v>
      </c>
      <c r="F114" s="223" t="s">
        <v>157</v>
      </c>
      <c r="G114" s="223" t="s">
        <v>158</v>
      </c>
      <c r="H114" s="223" t="s">
        <v>159</v>
      </c>
      <c r="I114" s="224" t="s">
        <v>160</v>
      </c>
    </row>
    <row r="115" spans="1:9" s="1" customFormat="1" ht="15.75" customHeight="1" x14ac:dyDescent="0.25">
      <c r="A115" s="244"/>
      <c r="B115" s="192"/>
      <c r="C115" s="192"/>
      <c r="D115" s="192"/>
      <c r="E115" s="192"/>
      <c r="F115" s="83" t="s">
        <v>161</v>
      </c>
      <c r="G115" s="83" t="s">
        <v>162</v>
      </c>
      <c r="H115" s="83" t="s">
        <v>155</v>
      </c>
      <c r="I115" s="226" t="s">
        <v>163</v>
      </c>
    </row>
    <row r="116" spans="1:9" s="1" customFormat="1" ht="15.75" customHeight="1" x14ac:dyDescent="0.25">
      <c r="A116" s="244"/>
      <c r="B116" s="192"/>
      <c r="C116" s="192"/>
      <c r="D116" s="192"/>
      <c r="E116" s="192"/>
      <c r="F116" s="83" t="s">
        <v>164</v>
      </c>
      <c r="G116" s="83" t="s">
        <v>165</v>
      </c>
      <c r="H116" s="83" t="s">
        <v>155</v>
      </c>
      <c r="I116" s="226" t="s">
        <v>166</v>
      </c>
    </row>
    <row r="117" spans="1:9" s="1" customFormat="1" ht="15.75" customHeight="1" x14ac:dyDescent="0.25">
      <c r="A117" s="244"/>
      <c r="B117" s="192"/>
      <c r="C117" s="192"/>
      <c r="D117" s="192"/>
      <c r="E117" s="192"/>
      <c r="F117" s="83" t="s">
        <v>32</v>
      </c>
      <c r="G117" s="83" t="s">
        <v>167</v>
      </c>
      <c r="H117" s="83" t="s">
        <v>99</v>
      </c>
      <c r="I117" s="226" t="s">
        <v>168</v>
      </c>
    </row>
    <row r="118" spans="1:9" s="1" customFormat="1" ht="15.75" customHeight="1" x14ac:dyDescent="0.25">
      <c r="A118" s="244"/>
      <c r="B118" s="192"/>
      <c r="C118" s="192"/>
      <c r="D118" s="192"/>
      <c r="E118" s="192"/>
      <c r="F118" s="83" t="s">
        <v>169</v>
      </c>
      <c r="G118" s="83" t="s">
        <v>170</v>
      </c>
      <c r="H118" s="83" t="s">
        <v>171</v>
      </c>
      <c r="I118" s="226" t="s">
        <v>132</v>
      </c>
    </row>
    <row r="119" spans="1:9" s="1" customFormat="1" ht="15.75" customHeight="1" x14ac:dyDescent="0.25">
      <c r="A119" s="241"/>
      <c r="B119" s="214"/>
      <c r="C119" s="214"/>
      <c r="D119" s="214"/>
      <c r="E119" s="214"/>
      <c r="F119" s="186" t="s">
        <v>150</v>
      </c>
      <c r="G119" s="186" t="s">
        <v>172</v>
      </c>
      <c r="H119" s="186" t="s">
        <v>173</v>
      </c>
      <c r="I119" s="225" t="s">
        <v>174</v>
      </c>
    </row>
    <row r="120" spans="1:9" s="1" customFormat="1" ht="15.75" customHeight="1" x14ac:dyDescent="0.25">
      <c r="A120" s="222" t="s">
        <v>14</v>
      </c>
      <c r="B120" s="200">
        <v>375225</v>
      </c>
      <c r="C120" s="200">
        <v>5895135</v>
      </c>
      <c r="D120" s="200">
        <v>207</v>
      </c>
      <c r="E120" s="200">
        <v>231</v>
      </c>
      <c r="F120" s="223" t="s">
        <v>175</v>
      </c>
      <c r="G120" s="223" t="s">
        <v>176</v>
      </c>
      <c r="H120" s="223" t="s">
        <v>155</v>
      </c>
      <c r="I120" s="224" t="s">
        <v>177</v>
      </c>
    </row>
    <row r="121" spans="1:9" s="1" customFormat="1" ht="15.75" customHeight="1" x14ac:dyDescent="0.25">
      <c r="A121" s="241"/>
      <c r="B121" s="214"/>
      <c r="C121" s="214"/>
      <c r="D121" s="214"/>
      <c r="E121" s="214"/>
      <c r="F121" s="186" t="s">
        <v>178</v>
      </c>
      <c r="G121" s="186" t="s">
        <v>179</v>
      </c>
      <c r="H121" s="186" t="s">
        <v>180</v>
      </c>
      <c r="I121" s="225" t="s">
        <v>181</v>
      </c>
    </row>
    <row r="122" spans="1:9" s="1" customFormat="1" ht="15.75" customHeight="1" x14ac:dyDescent="0.25">
      <c r="A122" s="222" t="s">
        <v>15</v>
      </c>
      <c r="B122" s="200">
        <v>375158</v>
      </c>
      <c r="C122" s="200">
        <v>5895161</v>
      </c>
      <c r="D122" s="200">
        <v>198</v>
      </c>
      <c r="E122" s="200">
        <v>240</v>
      </c>
      <c r="F122" s="223" t="s">
        <v>182</v>
      </c>
      <c r="G122" s="223" t="s">
        <v>183</v>
      </c>
      <c r="H122" s="223" t="s">
        <v>184</v>
      </c>
      <c r="I122" s="224" t="s">
        <v>185</v>
      </c>
    </row>
    <row r="123" spans="1:9" s="1" customFormat="1" ht="15.75" customHeight="1" x14ac:dyDescent="0.25">
      <c r="A123" s="245" t="s">
        <v>326</v>
      </c>
      <c r="B123" s="32"/>
      <c r="C123" s="32"/>
      <c r="D123" s="32"/>
      <c r="E123" s="32"/>
      <c r="F123" s="83" t="s">
        <v>182</v>
      </c>
      <c r="G123" s="83" t="s">
        <v>186</v>
      </c>
      <c r="H123" s="83" t="s">
        <v>66</v>
      </c>
      <c r="I123" s="226" t="s">
        <v>187</v>
      </c>
    </row>
    <row r="124" spans="1:9" s="1" customFormat="1" ht="15.75" customHeight="1" x14ac:dyDescent="0.25">
      <c r="A124" s="245" t="s">
        <v>326</v>
      </c>
      <c r="B124" s="32"/>
      <c r="C124" s="32"/>
      <c r="D124" s="32"/>
      <c r="E124" s="32"/>
      <c r="F124" s="83" t="s">
        <v>188</v>
      </c>
      <c r="G124" s="83" t="s">
        <v>189</v>
      </c>
      <c r="H124" s="83" t="s">
        <v>190</v>
      </c>
      <c r="I124" s="226" t="s">
        <v>191</v>
      </c>
    </row>
    <row r="125" spans="1:9" s="1" customFormat="1" ht="15.75" customHeight="1" x14ac:dyDescent="0.25">
      <c r="A125" s="245" t="s">
        <v>326</v>
      </c>
      <c r="B125" s="32"/>
      <c r="C125" s="32"/>
      <c r="D125" s="32"/>
      <c r="E125" s="32"/>
      <c r="F125" s="83" t="s">
        <v>192</v>
      </c>
      <c r="G125" s="83" t="s">
        <v>193</v>
      </c>
      <c r="H125" s="83" t="s">
        <v>180</v>
      </c>
      <c r="I125" s="226" t="s">
        <v>160</v>
      </c>
    </row>
    <row r="126" spans="1:9" s="1" customFormat="1" ht="15.75" customHeight="1" x14ac:dyDescent="0.25">
      <c r="A126" s="246" t="s">
        <v>326</v>
      </c>
      <c r="B126" s="81"/>
      <c r="C126" s="81"/>
      <c r="D126" s="81"/>
      <c r="E126" s="81"/>
      <c r="F126" s="186" t="s">
        <v>102</v>
      </c>
      <c r="G126" s="186" t="s">
        <v>194</v>
      </c>
      <c r="H126" s="186" t="s">
        <v>195</v>
      </c>
      <c r="I126" s="225" t="s">
        <v>196</v>
      </c>
    </row>
    <row r="127" spans="1:9" s="1" customFormat="1" ht="15.75" customHeight="1" x14ac:dyDescent="0.25">
      <c r="A127" s="222" t="s">
        <v>16</v>
      </c>
      <c r="B127" s="200">
        <v>375206</v>
      </c>
      <c r="C127" s="200">
        <v>5895178</v>
      </c>
      <c r="D127" s="200">
        <v>197</v>
      </c>
      <c r="E127" s="200">
        <v>210</v>
      </c>
      <c r="F127" s="223" t="s">
        <v>197</v>
      </c>
      <c r="G127" s="223" t="s">
        <v>198</v>
      </c>
      <c r="H127" s="223" t="s">
        <v>190</v>
      </c>
      <c r="I127" s="224" t="s">
        <v>199</v>
      </c>
    </row>
    <row r="128" spans="1:9" s="1" customFormat="1" ht="15.75" customHeight="1" x14ac:dyDescent="0.25">
      <c r="A128" s="244"/>
      <c r="B128" s="192"/>
      <c r="C128" s="192"/>
      <c r="D128" s="192"/>
      <c r="E128" s="192"/>
      <c r="F128" s="83" t="s">
        <v>200</v>
      </c>
      <c r="G128" s="83" t="s">
        <v>201</v>
      </c>
      <c r="H128" s="83" t="s">
        <v>202</v>
      </c>
      <c r="I128" s="226" t="s">
        <v>203</v>
      </c>
    </row>
    <row r="129" spans="1:10" s="1" customFormat="1" ht="15.75" customHeight="1" x14ac:dyDescent="0.25">
      <c r="A129" s="244"/>
      <c r="B129" s="192"/>
      <c r="C129" s="192"/>
      <c r="D129" s="192"/>
      <c r="E129" s="192"/>
      <c r="F129" s="83" t="s">
        <v>204</v>
      </c>
      <c r="G129" s="83" t="s">
        <v>205</v>
      </c>
      <c r="H129" s="83" t="s">
        <v>99</v>
      </c>
      <c r="I129" s="226" t="s">
        <v>206</v>
      </c>
    </row>
    <row r="130" spans="1:10" s="1" customFormat="1" ht="15.75" customHeight="1" x14ac:dyDescent="0.25">
      <c r="A130" s="244"/>
      <c r="B130" s="192"/>
      <c r="C130" s="192"/>
      <c r="D130" s="192"/>
      <c r="E130" s="192"/>
      <c r="F130" s="83" t="s">
        <v>207</v>
      </c>
      <c r="G130" s="83" t="s">
        <v>208</v>
      </c>
      <c r="H130" s="83" t="s">
        <v>166</v>
      </c>
      <c r="I130" s="226" t="s">
        <v>209</v>
      </c>
    </row>
    <row r="131" spans="1:10" s="1" customFormat="1" ht="15.75" customHeight="1" x14ac:dyDescent="0.25">
      <c r="A131" s="241"/>
      <c r="B131" s="214"/>
      <c r="C131" s="214"/>
      <c r="D131" s="214"/>
      <c r="E131" s="214"/>
      <c r="F131" s="186" t="s">
        <v>210</v>
      </c>
      <c r="G131" s="186" t="s">
        <v>211</v>
      </c>
      <c r="H131" s="186" t="s">
        <v>166</v>
      </c>
      <c r="I131" s="225" t="s">
        <v>212</v>
      </c>
    </row>
    <row r="132" spans="1:10" s="1" customFormat="1" ht="15.75" customHeight="1" x14ac:dyDescent="0.25">
      <c r="A132" s="227" t="s">
        <v>17</v>
      </c>
      <c r="B132" s="209">
        <v>375178</v>
      </c>
      <c r="C132" s="209">
        <v>5895119</v>
      </c>
      <c r="D132" s="209">
        <v>206</v>
      </c>
      <c r="E132" s="209">
        <v>249</v>
      </c>
      <c r="F132" s="228" t="s">
        <v>213</v>
      </c>
      <c r="G132" s="228" t="s">
        <v>214</v>
      </c>
      <c r="H132" s="228" t="s">
        <v>215</v>
      </c>
      <c r="I132" s="229" t="s">
        <v>216</v>
      </c>
      <c r="J132" s="30"/>
    </row>
    <row r="133" spans="1:10" s="1" customFormat="1" ht="15.75" customHeight="1" x14ac:dyDescent="0.25">
      <c r="A133" s="211" t="s">
        <v>18</v>
      </c>
      <c r="B133" s="200">
        <v>375111</v>
      </c>
      <c r="C133" s="200">
        <v>5895140</v>
      </c>
      <c r="D133" s="200">
        <v>198</v>
      </c>
      <c r="E133" s="200">
        <v>336</v>
      </c>
      <c r="F133" s="212" t="s">
        <v>20</v>
      </c>
      <c r="G133" s="212" t="s">
        <v>217</v>
      </c>
      <c r="H133" s="212" t="s">
        <v>218</v>
      </c>
      <c r="I133" s="213" t="s">
        <v>219</v>
      </c>
      <c r="J133" s="30"/>
    </row>
    <row r="134" spans="1:10" s="1" customFormat="1" ht="15.75" customHeight="1" x14ac:dyDescent="0.25">
      <c r="A134" s="243" t="s">
        <v>326</v>
      </c>
      <c r="B134" s="193"/>
      <c r="C134" s="193"/>
      <c r="D134" s="193"/>
      <c r="E134" s="193"/>
      <c r="F134" s="185" t="s">
        <v>20</v>
      </c>
      <c r="G134" s="185" t="s">
        <v>21</v>
      </c>
      <c r="H134" s="185" t="s">
        <v>22</v>
      </c>
      <c r="I134" s="221" t="s">
        <v>23</v>
      </c>
      <c r="J134" s="30"/>
    </row>
    <row r="135" spans="1:10" s="1" customFormat="1" ht="15.75" customHeight="1" x14ac:dyDescent="0.25">
      <c r="A135" s="243" t="s">
        <v>326</v>
      </c>
      <c r="B135" s="193"/>
      <c r="C135" s="193"/>
      <c r="D135" s="193"/>
      <c r="E135" s="193"/>
      <c r="F135" s="185" t="s">
        <v>20</v>
      </c>
      <c r="G135" s="185" t="s">
        <v>220</v>
      </c>
      <c r="H135" s="185" t="s">
        <v>221</v>
      </c>
      <c r="I135" s="221" t="s">
        <v>222</v>
      </c>
      <c r="J135" s="30"/>
    </row>
    <row r="136" spans="1:10" s="1" customFormat="1" ht="15.75" customHeight="1" x14ac:dyDescent="0.25">
      <c r="A136" s="243" t="s">
        <v>326</v>
      </c>
      <c r="B136" s="193"/>
      <c r="C136" s="193"/>
      <c r="D136" s="193"/>
      <c r="E136" s="193"/>
      <c r="F136" s="185" t="s">
        <v>223</v>
      </c>
      <c r="G136" s="185" t="s">
        <v>224</v>
      </c>
      <c r="H136" s="185" t="s">
        <v>181</v>
      </c>
      <c r="I136" s="221" t="s">
        <v>225</v>
      </c>
      <c r="J136" s="30"/>
    </row>
    <row r="137" spans="1:10" s="1" customFormat="1" ht="15.75" customHeight="1" x14ac:dyDescent="0.25">
      <c r="A137" s="242" t="s">
        <v>326</v>
      </c>
      <c r="B137" s="217"/>
      <c r="C137" s="217"/>
      <c r="D137" s="217"/>
      <c r="E137" s="217"/>
      <c r="F137" s="215" t="s">
        <v>226</v>
      </c>
      <c r="G137" s="215" t="s">
        <v>217</v>
      </c>
      <c r="H137" s="215" t="s">
        <v>227</v>
      </c>
      <c r="I137" s="216" t="s">
        <v>228</v>
      </c>
      <c r="J137" s="30"/>
    </row>
    <row r="138" spans="1:10" s="1" customFormat="1" ht="15.75" customHeight="1" x14ac:dyDescent="0.25">
      <c r="A138" s="211" t="s">
        <v>19</v>
      </c>
      <c r="B138" s="200">
        <v>375078</v>
      </c>
      <c r="C138" s="200">
        <v>5895119</v>
      </c>
      <c r="D138" s="200">
        <v>198</v>
      </c>
      <c r="E138" s="200">
        <v>342</v>
      </c>
      <c r="F138" s="212" t="s">
        <v>220</v>
      </c>
      <c r="G138" s="212" t="s">
        <v>229</v>
      </c>
      <c r="H138" s="212" t="s">
        <v>230</v>
      </c>
      <c r="I138" s="213" t="s">
        <v>231</v>
      </c>
    </row>
    <row r="139" spans="1:10" s="1" customFormat="1" ht="15.75" customHeight="1" x14ac:dyDescent="0.25">
      <c r="A139" s="242" t="s">
        <v>326</v>
      </c>
      <c r="B139" s="217"/>
      <c r="C139" s="217"/>
      <c r="D139" s="217"/>
      <c r="E139" s="217"/>
      <c r="F139" s="215" t="s">
        <v>220</v>
      </c>
      <c r="G139" s="215" t="s">
        <v>232</v>
      </c>
      <c r="H139" s="215" t="s">
        <v>66</v>
      </c>
      <c r="I139" s="216" t="s">
        <v>233</v>
      </c>
    </row>
    <row r="140" spans="1:10" ht="15.75" customHeight="1" x14ac:dyDescent="0.25">
      <c r="A140" s="222" t="s">
        <v>24</v>
      </c>
      <c r="B140" s="200">
        <v>375124</v>
      </c>
      <c r="C140" s="200">
        <v>5895172</v>
      </c>
      <c r="D140" s="200">
        <v>186</v>
      </c>
      <c r="E140" s="200">
        <v>264</v>
      </c>
      <c r="F140" s="223" t="s">
        <v>234</v>
      </c>
      <c r="G140" s="223" t="s">
        <v>235</v>
      </c>
      <c r="H140" s="223" t="s">
        <v>236</v>
      </c>
      <c r="I140" s="224" t="s">
        <v>237</v>
      </c>
    </row>
    <row r="141" spans="1:10" ht="15.75" customHeight="1" x14ac:dyDescent="0.25">
      <c r="A141" s="243" t="s">
        <v>326</v>
      </c>
      <c r="B141" s="193"/>
      <c r="C141" s="193"/>
      <c r="D141" s="193"/>
      <c r="E141" s="193"/>
      <c r="F141" s="83" t="s">
        <v>234</v>
      </c>
      <c r="G141" s="83" t="s">
        <v>238</v>
      </c>
      <c r="H141" s="83" t="s">
        <v>42</v>
      </c>
      <c r="I141" s="226" t="s">
        <v>63</v>
      </c>
    </row>
    <row r="142" spans="1:10" ht="15.75" customHeight="1" x14ac:dyDescent="0.25">
      <c r="A142" s="242" t="s">
        <v>326</v>
      </c>
      <c r="B142" s="217"/>
      <c r="C142" s="217"/>
      <c r="D142" s="217"/>
      <c r="E142" s="217"/>
      <c r="F142" s="186" t="s">
        <v>239</v>
      </c>
      <c r="G142" s="186" t="s">
        <v>235</v>
      </c>
      <c r="H142" s="186" t="s">
        <v>195</v>
      </c>
      <c r="I142" s="225" t="s">
        <v>240</v>
      </c>
    </row>
    <row r="143" spans="1:10" ht="15.75" customHeight="1" x14ac:dyDescent="0.25">
      <c r="A143" s="222" t="s">
        <v>25</v>
      </c>
      <c r="B143" s="200">
        <v>375168</v>
      </c>
      <c r="C143" s="200">
        <v>5895187</v>
      </c>
      <c r="D143" s="200">
        <v>186</v>
      </c>
      <c r="E143" s="200">
        <v>201</v>
      </c>
      <c r="F143" s="223" t="s">
        <v>241</v>
      </c>
      <c r="G143" s="223" t="s">
        <v>242</v>
      </c>
      <c r="H143" s="223" t="s">
        <v>243</v>
      </c>
      <c r="I143" s="224" t="s">
        <v>244</v>
      </c>
    </row>
    <row r="144" spans="1:10" ht="15.75" customHeight="1" x14ac:dyDescent="0.25">
      <c r="A144" s="243" t="s">
        <v>326</v>
      </c>
      <c r="B144" s="193"/>
      <c r="C144" s="193"/>
      <c r="D144" s="193"/>
      <c r="E144" s="193"/>
      <c r="F144" s="83" t="s">
        <v>241</v>
      </c>
      <c r="G144" s="83" t="s">
        <v>245</v>
      </c>
      <c r="H144" s="83" t="s">
        <v>195</v>
      </c>
      <c r="I144" s="226" t="s">
        <v>246</v>
      </c>
    </row>
    <row r="145" spans="1:9" ht="15.75" customHeight="1" x14ac:dyDescent="0.25">
      <c r="A145" s="242" t="s">
        <v>326</v>
      </c>
      <c r="B145" s="217"/>
      <c r="C145" s="217"/>
      <c r="D145" s="217"/>
      <c r="E145" s="217"/>
      <c r="F145" s="186" t="s">
        <v>151</v>
      </c>
      <c r="G145" s="186" t="s">
        <v>242</v>
      </c>
      <c r="H145" s="186" t="s">
        <v>247</v>
      </c>
      <c r="I145" s="225" t="s">
        <v>248</v>
      </c>
    </row>
    <row r="146" spans="1:9" ht="15.75" customHeight="1" x14ac:dyDescent="0.25">
      <c r="A146" s="222" t="s">
        <v>26</v>
      </c>
      <c r="B146" s="200">
        <v>375216</v>
      </c>
      <c r="C146" s="200">
        <v>5895205</v>
      </c>
      <c r="D146" s="200">
        <v>187</v>
      </c>
      <c r="E146" s="200">
        <v>168</v>
      </c>
      <c r="F146" s="223" t="s">
        <v>27</v>
      </c>
      <c r="G146" s="223" t="s">
        <v>28</v>
      </c>
      <c r="H146" s="223" t="s">
        <v>29</v>
      </c>
      <c r="I146" s="224" t="s">
        <v>30</v>
      </c>
    </row>
    <row r="147" spans="1:9" ht="15.75" customHeight="1" x14ac:dyDescent="0.25">
      <c r="A147" s="241"/>
      <c r="B147" s="214"/>
      <c r="C147" s="214"/>
      <c r="D147" s="214"/>
      <c r="E147" s="214"/>
      <c r="F147" s="186" t="s">
        <v>31</v>
      </c>
      <c r="G147" s="186" t="s">
        <v>32</v>
      </c>
      <c r="H147" s="186" t="s">
        <v>33</v>
      </c>
      <c r="I147" s="225" t="s">
        <v>34</v>
      </c>
    </row>
    <row r="148" spans="1:9" ht="15.75" customHeight="1" x14ac:dyDescent="0.25">
      <c r="A148" s="222" t="s">
        <v>35</v>
      </c>
      <c r="B148" s="200">
        <v>375075</v>
      </c>
      <c r="C148" s="200">
        <v>5895143</v>
      </c>
      <c r="D148" s="200">
        <v>190</v>
      </c>
      <c r="E148" s="200">
        <v>231</v>
      </c>
      <c r="F148" s="223" t="s">
        <v>36</v>
      </c>
      <c r="G148" s="223" t="s">
        <v>37</v>
      </c>
      <c r="H148" s="223" t="s">
        <v>38</v>
      </c>
      <c r="I148" s="224" t="s">
        <v>39</v>
      </c>
    </row>
    <row r="149" spans="1:9" ht="15.75" customHeight="1" x14ac:dyDescent="0.25">
      <c r="A149" s="242" t="s">
        <v>326</v>
      </c>
      <c r="B149" s="217"/>
      <c r="C149" s="217"/>
      <c r="D149" s="217"/>
      <c r="E149" s="217"/>
      <c r="F149" s="186" t="s">
        <v>40</v>
      </c>
      <c r="G149" s="186" t="s">
        <v>41</v>
      </c>
      <c r="H149" s="186" t="s">
        <v>42</v>
      </c>
      <c r="I149" s="225" t="s">
        <v>43</v>
      </c>
    </row>
    <row r="150" spans="1:9" ht="15.75" customHeight="1" x14ac:dyDescent="0.25">
      <c r="A150" s="222" t="s">
        <v>44</v>
      </c>
      <c r="B150" s="200">
        <v>375070</v>
      </c>
      <c r="C150" s="200">
        <v>5895087</v>
      </c>
      <c r="D150" s="200">
        <v>199</v>
      </c>
      <c r="E150" s="200">
        <v>372</v>
      </c>
      <c r="F150" s="223" t="s">
        <v>661</v>
      </c>
      <c r="G150" s="223" t="s">
        <v>662</v>
      </c>
      <c r="H150" s="223" t="s">
        <v>575</v>
      </c>
      <c r="I150" s="224" t="s">
        <v>479</v>
      </c>
    </row>
    <row r="151" spans="1:9" ht="15.75" customHeight="1" x14ac:dyDescent="0.25">
      <c r="A151" s="246" t="s">
        <v>326</v>
      </c>
      <c r="B151" s="81"/>
      <c r="C151" s="81"/>
      <c r="D151" s="81"/>
      <c r="E151" s="81"/>
      <c r="F151" s="186" t="s">
        <v>715</v>
      </c>
      <c r="G151" s="186" t="s">
        <v>713</v>
      </c>
      <c r="H151" s="186" t="s">
        <v>480</v>
      </c>
      <c r="I151" s="225" t="s">
        <v>356</v>
      </c>
    </row>
    <row r="152" spans="1:9" ht="30" customHeight="1" x14ac:dyDescent="0.25">
      <c r="A152" s="222" t="s">
        <v>249</v>
      </c>
      <c r="B152" s="200">
        <v>375045</v>
      </c>
      <c r="C152" s="200">
        <v>5895044</v>
      </c>
      <c r="D152" s="200">
        <v>199</v>
      </c>
      <c r="E152" s="200">
        <v>390</v>
      </c>
      <c r="F152" s="223" t="s">
        <v>711</v>
      </c>
      <c r="G152" s="223" t="s">
        <v>652</v>
      </c>
      <c r="H152" s="223" t="s">
        <v>562</v>
      </c>
      <c r="I152" s="224" t="s">
        <v>387</v>
      </c>
    </row>
    <row r="153" spans="1:9" ht="15.75" customHeight="1" x14ac:dyDescent="0.25">
      <c r="A153" s="244"/>
      <c r="B153" s="192"/>
      <c r="C153" s="192"/>
      <c r="D153" s="192"/>
      <c r="E153" s="192"/>
      <c r="F153" s="83" t="s">
        <v>663</v>
      </c>
      <c r="G153" s="83">
        <v>387</v>
      </c>
      <c r="H153" s="83" t="s">
        <v>561</v>
      </c>
      <c r="I153" s="226" t="s">
        <v>481</v>
      </c>
    </row>
    <row r="154" spans="1:9" ht="15.75" customHeight="1" x14ac:dyDescent="0.25">
      <c r="A154" s="245" t="s">
        <v>326</v>
      </c>
      <c r="F154" s="83" t="s">
        <v>664</v>
      </c>
      <c r="G154" s="83">
        <v>384</v>
      </c>
      <c r="H154" s="83" t="s">
        <v>180</v>
      </c>
      <c r="I154" s="226" t="s">
        <v>482</v>
      </c>
    </row>
    <row r="155" spans="1:9" ht="15.75" customHeight="1" x14ac:dyDescent="0.25">
      <c r="A155" s="246" t="s">
        <v>326</v>
      </c>
      <c r="B155" s="81"/>
      <c r="C155" s="81"/>
      <c r="D155" s="81"/>
      <c r="E155" s="81"/>
      <c r="F155" s="186" t="s">
        <v>664</v>
      </c>
      <c r="G155" s="186">
        <v>387</v>
      </c>
      <c r="H155" s="186" t="s">
        <v>195</v>
      </c>
      <c r="I155" s="225" t="s">
        <v>483</v>
      </c>
    </row>
    <row r="156" spans="1:9" ht="15.75" customHeight="1" x14ac:dyDescent="0.25">
      <c r="A156" s="222" t="s">
        <v>45</v>
      </c>
      <c r="B156" s="200">
        <v>375046</v>
      </c>
      <c r="C156" s="200">
        <v>5895015</v>
      </c>
      <c r="D156" s="200">
        <v>201</v>
      </c>
      <c r="E156" s="200">
        <v>399</v>
      </c>
      <c r="F156" s="223" t="s">
        <v>590</v>
      </c>
      <c r="G156" s="223" t="s">
        <v>626</v>
      </c>
      <c r="H156" s="223" t="s">
        <v>576</v>
      </c>
      <c r="I156" s="224" t="s">
        <v>484</v>
      </c>
    </row>
    <row r="157" spans="1:9" ht="15.75" customHeight="1" x14ac:dyDescent="0.25">
      <c r="A157" s="246" t="s">
        <v>326</v>
      </c>
      <c r="B157" s="81"/>
      <c r="C157" s="81"/>
      <c r="D157" s="81"/>
      <c r="E157" s="81"/>
      <c r="F157" s="186" t="s">
        <v>665</v>
      </c>
      <c r="G157" s="186">
        <v>396</v>
      </c>
      <c r="H157" s="186" t="s">
        <v>180</v>
      </c>
      <c r="I157" s="225" t="s">
        <v>163</v>
      </c>
    </row>
    <row r="158" spans="1:9" ht="15.75" customHeight="1" x14ac:dyDescent="0.25">
      <c r="A158" s="199" t="s">
        <v>281</v>
      </c>
      <c r="B158" s="230">
        <v>375124</v>
      </c>
      <c r="C158" s="230">
        <v>5895172</v>
      </c>
      <c r="D158" s="230">
        <v>186</v>
      </c>
      <c r="E158" s="200">
        <v>300</v>
      </c>
      <c r="F158" s="200" t="s">
        <v>197</v>
      </c>
      <c r="G158" s="200">
        <v>222</v>
      </c>
      <c r="H158" s="200" t="s">
        <v>557</v>
      </c>
      <c r="I158" s="201" t="s">
        <v>333</v>
      </c>
    </row>
    <row r="159" spans="1:9" ht="15.75" customHeight="1" x14ac:dyDescent="0.25">
      <c r="A159" s="202" t="s">
        <v>326</v>
      </c>
      <c r="B159" s="195"/>
      <c r="C159" s="195"/>
      <c r="D159" s="195"/>
      <c r="E159" s="83"/>
      <c r="F159" s="4" t="s">
        <v>705</v>
      </c>
      <c r="G159" s="4" t="s">
        <v>178</v>
      </c>
      <c r="H159" s="4" t="s">
        <v>558</v>
      </c>
      <c r="I159" s="203" t="s">
        <v>485</v>
      </c>
    </row>
    <row r="160" spans="1:9" ht="15.75" customHeight="1" x14ac:dyDescent="0.25">
      <c r="A160" s="204" t="s">
        <v>326</v>
      </c>
      <c r="B160" s="231"/>
      <c r="C160" s="231"/>
      <c r="D160" s="231"/>
      <c r="E160" s="186"/>
      <c r="F160" s="35" t="s">
        <v>170</v>
      </c>
      <c r="G160" s="35" t="s">
        <v>204</v>
      </c>
      <c r="H160" s="35" t="s">
        <v>559</v>
      </c>
      <c r="I160" s="206" t="s">
        <v>486</v>
      </c>
    </row>
    <row r="161" spans="1:9" ht="15.75" customHeight="1" x14ac:dyDescent="0.25">
      <c r="A161" s="199" t="s">
        <v>282</v>
      </c>
      <c r="B161" s="232">
        <v>375111</v>
      </c>
      <c r="C161" s="232">
        <v>5895140</v>
      </c>
      <c r="D161" s="232">
        <v>198</v>
      </c>
      <c r="E161" s="223">
        <v>420</v>
      </c>
      <c r="F161" s="200" t="s">
        <v>716</v>
      </c>
      <c r="G161" s="200" t="s">
        <v>653</v>
      </c>
      <c r="H161" s="200" t="s">
        <v>553</v>
      </c>
      <c r="I161" s="201" t="s">
        <v>487</v>
      </c>
    </row>
    <row r="162" spans="1:9" ht="15.75" customHeight="1" x14ac:dyDescent="0.25">
      <c r="A162" s="202" t="s">
        <v>326</v>
      </c>
      <c r="B162" s="195"/>
      <c r="C162" s="195"/>
      <c r="D162" s="195"/>
      <c r="E162" s="83"/>
      <c r="F162" s="4" t="s">
        <v>488</v>
      </c>
      <c r="G162" s="4">
        <v>228</v>
      </c>
      <c r="H162" s="4" t="s">
        <v>554</v>
      </c>
      <c r="I162" s="203" t="s">
        <v>489</v>
      </c>
    </row>
    <row r="163" spans="1:9" ht="15.75" customHeight="1" x14ac:dyDescent="0.25">
      <c r="A163" s="202" t="s">
        <v>326</v>
      </c>
      <c r="B163" s="195"/>
      <c r="C163" s="195"/>
      <c r="D163" s="195"/>
      <c r="E163" s="83"/>
      <c r="F163" s="4" t="s">
        <v>488</v>
      </c>
      <c r="G163" s="4" t="s">
        <v>490</v>
      </c>
      <c r="H163" s="4" t="s">
        <v>555</v>
      </c>
      <c r="I163" s="203" t="s">
        <v>491</v>
      </c>
    </row>
    <row r="164" spans="1:9" ht="15.75" customHeight="1" x14ac:dyDescent="0.25">
      <c r="A164" s="204" t="s">
        <v>326</v>
      </c>
      <c r="B164" s="231"/>
      <c r="C164" s="231"/>
      <c r="D164" s="231"/>
      <c r="E164" s="186"/>
      <c r="F164" s="35" t="s">
        <v>488</v>
      </c>
      <c r="G164" s="35">
        <v>225</v>
      </c>
      <c r="H164" s="35" t="s">
        <v>556</v>
      </c>
      <c r="I164" s="206" t="s">
        <v>492</v>
      </c>
    </row>
    <row r="165" spans="1:9" ht="15.75" customHeight="1" x14ac:dyDescent="0.25">
      <c r="A165" s="199" t="s">
        <v>283</v>
      </c>
      <c r="B165" s="232">
        <v>375070</v>
      </c>
      <c r="C165" s="232">
        <v>5895087</v>
      </c>
      <c r="D165" s="232">
        <v>199</v>
      </c>
      <c r="E165" s="223">
        <v>348</v>
      </c>
      <c r="F165" s="200" t="s">
        <v>232</v>
      </c>
      <c r="G165" s="200" t="s">
        <v>625</v>
      </c>
      <c r="H165" s="200" t="s">
        <v>577</v>
      </c>
      <c r="I165" s="201" t="s">
        <v>493</v>
      </c>
    </row>
    <row r="166" spans="1:9" ht="15.75" customHeight="1" x14ac:dyDescent="0.25">
      <c r="A166" s="202" t="s">
        <v>326</v>
      </c>
      <c r="B166" s="195"/>
      <c r="C166" s="195"/>
      <c r="D166" s="195"/>
      <c r="E166" s="83"/>
      <c r="F166" s="4" t="s">
        <v>591</v>
      </c>
      <c r="G166" s="4" t="s">
        <v>587</v>
      </c>
      <c r="H166" s="4" t="s">
        <v>560</v>
      </c>
      <c r="I166" s="203" t="s">
        <v>494</v>
      </c>
    </row>
    <row r="167" spans="1:9" ht="15.75" customHeight="1" x14ac:dyDescent="0.25">
      <c r="A167" s="204" t="s">
        <v>326</v>
      </c>
      <c r="B167" s="186"/>
      <c r="C167" s="186"/>
      <c r="D167" s="186"/>
      <c r="E167" s="186"/>
      <c r="F167" s="35" t="s">
        <v>592</v>
      </c>
      <c r="G167" s="35" t="s">
        <v>624</v>
      </c>
      <c r="H167" s="35" t="s">
        <v>190</v>
      </c>
      <c r="I167" s="206" t="s">
        <v>478</v>
      </c>
    </row>
    <row r="168" spans="1:9" ht="15.75" customHeight="1" x14ac:dyDescent="0.25">
      <c r="A168" s="208" t="s">
        <v>285</v>
      </c>
      <c r="B168" s="233">
        <v>375355</v>
      </c>
      <c r="C168" s="233">
        <v>5895000</v>
      </c>
      <c r="D168" s="233">
        <v>205</v>
      </c>
      <c r="E168" s="228">
        <v>198</v>
      </c>
      <c r="F168" s="209" t="s">
        <v>290</v>
      </c>
      <c r="G168" s="209"/>
      <c r="H168" s="209"/>
      <c r="I168" s="210"/>
    </row>
    <row r="169" spans="1:9" ht="15.75" customHeight="1" x14ac:dyDescent="0.25">
      <c r="A169" s="208" t="s">
        <v>284</v>
      </c>
      <c r="B169" s="233">
        <v>375550</v>
      </c>
      <c r="C169" s="233">
        <v>5895110</v>
      </c>
      <c r="D169" s="233">
        <v>195</v>
      </c>
      <c r="E169" s="228">
        <v>150</v>
      </c>
      <c r="F169" s="209" t="s">
        <v>290</v>
      </c>
      <c r="G169" s="209"/>
      <c r="H169" s="209"/>
      <c r="I169" s="210"/>
    </row>
    <row r="170" spans="1:9" ht="15.75" customHeight="1" x14ac:dyDescent="0.25">
      <c r="A170" s="208" t="s">
        <v>286</v>
      </c>
      <c r="B170" s="233">
        <v>375550</v>
      </c>
      <c r="C170" s="233">
        <v>5895110</v>
      </c>
      <c r="D170" s="233">
        <v>195</v>
      </c>
      <c r="E170" s="228">
        <v>126</v>
      </c>
      <c r="F170" s="209" t="s">
        <v>593</v>
      </c>
      <c r="G170" s="209" t="s">
        <v>583</v>
      </c>
      <c r="H170" s="209" t="s">
        <v>166</v>
      </c>
      <c r="I170" s="210" t="s">
        <v>495</v>
      </c>
    </row>
    <row r="171" spans="1:9" ht="15.75" customHeight="1" x14ac:dyDescent="0.25">
      <c r="A171" s="208" t="s">
        <v>287</v>
      </c>
      <c r="B171" s="233">
        <v>375593.42</v>
      </c>
      <c r="C171" s="233">
        <v>5895056.21</v>
      </c>
      <c r="D171" s="233">
        <v>197</v>
      </c>
      <c r="E171" s="228">
        <v>165</v>
      </c>
      <c r="F171" s="209" t="s">
        <v>594</v>
      </c>
      <c r="G171" s="209" t="s">
        <v>632</v>
      </c>
      <c r="H171" s="209" t="s">
        <v>84</v>
      </c>
      <c r="I171" s="210" t="s">
        <v>496</v>
      </c>
    </row>
    <row r="172" spans="1:9" ht="15.75" customHeight="1" x14ac:dyDescent="0.25">
      <c r="A172" s="208" t="s">
        <v>288</v>
      </c>
      <c r="B172" s="233">
        <v>375660.01</v>
      </c>
      <c r="C172" s="233">
        <v>5895065.5199999996</v>
      </c>
      <c r="D172" s="233">
        <v>186</v>
      </c>
      <c r="E172" s="228">
        <v>150</v>
      </c>
      <c r="F172" s="209" t="s">
        <v>290</v>
      </c>
      <c r="G172" s="209"/>
      <c r="H172" s="209"/>
      <c r="I172" s="210"/>
    </row>
    <row r="173" spans="1:9" ht="15.75" customHeight="1" x14ac:dyDescent="0.25">
      <c r="A173" s="199" t="s">
        <v>289</v>
      </c>
      <c r="B173" s="232">
        <v>375655</v>
      </c>
      <c r="C173" s="232">
        <v>5895100</v>
      </c>
      <c r="D173" s="232">
        <v>180</v>
      </c>
      <c r="E173" s="223">
        <v>201</v>
      </c>
      <c r="F173" s="200" t="s">
        <v>595</v>
      </c>
      <c r="G173" s="200" t="s">
        <v>623</v>
      </c>
      <c r="H173" s="200" t="s">
        <v>99</v>
      </c>
      <c r="I173" s="201" t="s">
        <v>160</v>
      </c>
    </row>
    <row r="174" spans="1:9" ht="15.75" customHeight="1" x14ac:dyDescent="0.25">
      <c r="A174" s="202"/>
      <c r="F174" s="4" t="s">
        <v>596</v>
      </c>
      <c r="G174" s="4" t="s">
        <v>622</v>
      </c>
      <c r="H174" s="4" t="s">
        <v>99</v>
      </c>
      <c r="I174" s="203" t="s">
        <v>497</v>
      </c>
    </row>
    <row r="175" spans="1:9" ht="15.75" customHeight="1" x14ac:dyDescent="0.25">
      <c r="A175" s="202"/>
      <c r="F175" s="4" t="s">
        <v>666</v>
      </c>
      <c r="G175" s="4">
        <v>93</v>
      </c>
      <c r="H175" s="4" t="s">
        <v>155</v>
      </c>
      <c r="I175" s="203" t="s">
        <v>336</v>
      </c>
    </row>
    <row r="176" spans="1:9" ht="15.75" customHeight="1" x14ac:dyDescent="0.25">
      <c r="A176" s="202"/>
      <c r="F176" s="4" t="s">
        <v>667</v>
      </c>
      <c r="G176" s="4" t="s">
        <v>668</v>
      </c>
      <c r="H176" s="4" t="s">
        <v>99</v>
      </c>
      <c r="I176" s="203" t="s">
        <v>498</v>
      </c>
    </row>
    <row r="177" spans="1:9" ht="15.75" customHeight="1" x14ac:dyDescent="0.25">
      <c r="A177" s="204"/>
      <c r="B177" s="81"/>
      <c r="C177" s="81"/>
      <c r="D177" s="81"/>
      <c r="E177" s="81"/>
      <c r="F177" s="35" t="s">
        <v>234</v>
      </c>
      <c r="G177" s="35" t="s">
        <v>633</v>
      </c>
      <c r="H177" s="35" t="s">
        <v>155</v>
      </c>
      <c r="I177" s="206" t="s">
        <v>499</v>
      </c>
    </row>
    <row r="178" spans="1:9" ht="15.75" customHeight="1" x14ac:dyDescent="0.25">
      <c r="A178" s="199" t="s">
        <v>291</v>
      </c>
      <c r="B178" s="200">
        <v>374988.7</v>
      </c>
      <c r="C178" s="200">
        <v>5895033</v>
      </c>
      <c r="D178" s="200">
        <v>199.17</v>
      </c>
      <c r="E178" s="200">
        <v>396</v>
      </c>
      <c r="F178" s="200" t="s">
        <v>229</v>
      </c>
      <c r="G178" s="200" t="s">
        <v>669</v>
      </c>
      <c r="H178" s="200" t="s">
        <v>544</v>
      </c>
      <c r="I178" s="201" t="s">
        <v>500</v>
      </c>
    </row>
    <row r="179" spans="1:9" ht="15.75" customHeight="1" x14ac:dyDescent="0.25">
      <c r="A179" s="204" t="s">
        <v>326</v>
      </c>
      <c r="B179" s="35"/>
      <c r="C179" s="35"/>
      <c r="D179" s="35"/>
      <c r="E179" s="35"/>
      <c r="F179" s="35" t="s">
        <v>670</v>
      </c>
      <c r="G179" s="35" t="s">
        <v>614</v>
      </c>
      <c r="H179" s="35" t="s">
        <v>99</v>
      </c>
      <c r="I179" s="206" t="s">
        <v>501</v>
      </c>
    </row>
    <row r="180" spans="1:9" ht="15.75" customHeight="1" x14ac:dyDescent="0.25">
      <c r="A180" s="199" t="s">
        <v>292</v>
      </c>
      <c r="B180" s="200">
        <v>374988.7</v>
      </c>
      <c r="C180" s="200">
        <v>5895033</v>
      </c>
      <c r="D180" s="200">
        <v>199.17</v>
      </c>
      <c r="E180" s="200">
        <v>405</v>
      </c>
      <c r="F180" s="200" t="s">
        <v>717</v>
      </c>
      <c r="G180" s="200" t="s">
        <v>712</v>
      </c>
      <c r="H180" s="200" t="s">
        <v>542</v>
      </c>
      <c r="I180" s="201" t="s">
        <v>502</v>
      </c>
    </row>
    <row r="181" spans="1:9" ht="15.75" customHeight="1" x14ac:dyDescent="0.25">
      <c r="A181" s="204" t="s">
        <v>326</v>
      </c>
      <c r="B181" s="81"/>
      <c r="C181" s="81"/>
      <c r="D181" s="81"/>
      <c r="E181" s="81"/>
      <c r="F181" s="35" t="s">
        <v>654</v>
      </c>
      <c r="G181" s="35">
        <v>321</v>
      </c>
      <c r="H181" s="35" t="s">
        <v>543</v>
      </c>
      <c r="I181" s="206" t="s">
        <v>503</v>
      </c>
    </row>
    <row r="182" spans="1:9" ht="15.75" customHeight="1" x14ac:dyDescent="0.2">
      <c r="A182" s="199" t="s">
        <v>293</v>
      </c>
      <c r="B182" s="234">
        <v>374988.7</v>
      </c>
      <c r="C182" s="234">
        <v>5895034</v>
      </c>
      <c r="D182" s="234">
        <v>199.17</v>
      </c>
      <c r="E182" s="234">
        <v>498</v>
      </c>
      <c r="F182" s="200" t="s">
        <v>671</v>
      </c>
      <c r="G182" s="200" t="s">
        <v>634</v>
      </c>
      <c r="H182" s="200" t="s">
        <v>544</v>
      </c>
      <c r="I182" s="201" t="s">
        <v>100</v>
      </c>
    </row>
    <row r="183" spans="1:9" ht="15.75" customHeight="1" x14ac:dyDescent="0.25">
      <c r="A183" s="202" t="s">
        <v>326</v>
      </c>
      <c r="B183" s="194"/>
      <c r="C183" s="194"/>
      <c r="D183" s="194"/>
      <c r="E183" s="194"/>
      <c r="F183" s="4" t="s">
        <v>590</v>
      </c>
      <c r="G183" s="4" t="s">
        <v>634</v>
      </c>
      <c r="H183" s="4" t="s">
        <v>180</v>
      </c>
      <c r="I183" s="203" t="s">
        <v>504</v>
      </c>
    </row>
    <row r="184" spans="1:9" ht="15.75" customHeight="1" x14ac:dyDescent="0.25">
      <c r="A184" s="204"/>
      <c r="B184" s="235"/>
      <c r="C184" s="235"/>
      <c r="D184" s="235"/>
      <c r="E184" s="235"/>
      <c r="F184" s="35" t="s">
        <v>672</v>
      </c>
      <c r="G184" s="35" t="s">
        <v>673</v>
      </c>
      <c r="H184" s="35" t="s">
        <v>545</v>
      </c>
      <c r="I184" s="206" t="s">
        <v>104</v>
      </c>
    </row>
    <row r="185" spans="1:9" ht="15.75" customHeight="1" x14ac:dyDescent="0.2">
      <c r="A185" s="208" t="s">
        <v>294</v>
      </c>
      <c r="B185" s="236">
        <v>374900.8</v>
      </c>
      <c r="C185" s="236">
        <v>5895053</v>
      </c>
      <c r="D185" s="236">
        <v>195.18</v>
      </c>
      <c r="E185" s="236">
        <v>438</v>
      </c>
      <c r="F185" s="209" t="s">
        <v>290</v>
      </c>
      <c r="G185" s="209"/>
      <c r="H185" s="209"/>
      <c r="I185" s="210"/>
    </row>
    <row r="186" spans="1:9" ht="15.75" customHeight="1" x14ac:dyDescent="0.2">
      <c r="A186" s="208" t="s">
        <v>295</v>
      </c>
      <c r="B186" s="236">
        <v>374900.9</v>
      </c>
      <c r="C186" s="236">
        <v>5895053</v>
      </c>
      <c r="D186" s="236">
        <v>195.18</v>
      </c>
      <c r="E186" s="236">
        <v>315</v>
      </c>
      <c r="F186" s="209" t="s">
        <v>220</v>
      </c>
      <c r="G186" s="209" t="s">
        <v>621</v>
      </c>
      <c r="H186" s="209" t="s">
        <v>99</v>
      </c>
      <c r="I186" s="210" t="s">
        <v>505</v>
      </c>
    </row>
    <row r="187" spans="1:9" ht="15.75" customHeight="1" x14ac:dyDescent="0.2">
      <c r="A187" s="208" t="s">
        <v>296</v>
      </c>
      <c r="B187" s="236">
        <v>374800</v>
      </c>
      <c r="C187" s="236">
        <v>5895000</v>
      </c>
      <c r="D187" s="236">
        <v>190.38</v>
      </c>
      <c r="E187" s="236">
        <v>597</v>
      </c>
      <c r="F187" s="209" t="s">
        <v>674</v>
      </c>
      <c r="G187" s="209" t="s">
        <v>675</v>
      </c>
      <c r="H187" s="209" t="s">
        <v>190</v>
      </c>
      <c r="I187" s="210" t="s">
        <v>506</v>
      </c>
    </row>
    <row r="188" spans="1:9" ht="15.75" customHeight="1" x14ac:dyDescent="0.2">
      <c r="A188" s="208" t="s">
        <v>297</v>
      </c>
      <c r="B188" s="236">
        <v>375111</v>
      </c>
      <c r="C188" s="236">
        <v>5895150</v>
      </c>
      <c r="D188" s="236">
        <v>198.99</v>
      </c>
      <c r="E188" s="236">
        <v>276</v>
      </c>
      <c r="F188" s="209" t="s">
        <v>676</v>
      </c>
      <c r="G188" s="209">
        <v>207</v>
      </c>
      <c r="H188" s="209" t="s">
        <v>547</v>
      </c>
      <c r="I188" s="210" t="s">
        <v>396</v>
      </c>
    </row>
    <row r="189" spans="1:9" ht="15.75" customHeight="1" x14ac:dyDescent="0.25">
      <c r="A189" s="199" t="s">
        <v>298</v>
      </c>
      <c r="B189" s="237">
        <v>375310</v>
      </c>
      <c r="C189" s="237">
        <v>5895040</v>
      </c>
      <c r="D189" s="237">
        <v>213</v>
      </c>
      <c r="E189" s="237">
        <v>312</v>
      </c>
      <c r="F189" s="200" t="s">
        <v>677</v>
      </c>
      <c r="G189" s="200" t="s">
        <v>678</v>
      </c>
      <c r="H189" s="200" t="s">
        <v>190</v>
      </c>
      <c r="I189" s="201" t="s">
        <v>507</v>
      </c>
    </row>
    <row r="190" spans="1:9" ht="15.75" customHeight="1" x14ac:dyDescent="0.25">
      <c r="A190" s="202" t="s">
        <v>326</v>
      </c>
      <c r="F190" s="4" t="s">
        <v>679</v>
      </c>
      <c r="G190" s="4" t="s">
        <v>678</v>
      </c>
      <c r="H190" s="4" t="s">
        <v>99</v>
      </c>
      <c r="I190" s="203" t="s">
        <v>248</v>
      </c>
    </row>
    <row r="191" spans="1:9" ht="15.75" customHeight="1" x14ac:dyDescent="0.25">
      <c r="A191" s="202"/>
      <c r="F191" s="4" t="s">
        <v>136</v>
      </c>
      <c r="G191" s="4" t="s">
        <v>620</v>
      </c>
      <c r="H191" s="4" t="s">
        <v>155</v>
      </c>
      <c r="I191" s="203" t="s">
        <v>209</v>
      </c>
    </row>
    <row r="192" spans="1:9" ht="15.75" customHeight="1" x14ac:dyDescent="0.25">
      <c r="A192" s="204"/>
      <c r="B192" s="81"/>
      <c r="C192" s="81"/>
      <c r="D192" s="81"/>
      <c r="E192" s="81"/>
      <c r="F192" s="35" t="s">
        <v>680</v>
      </c>
      <c r="G192" s="35" t="s">
        <v>731</v>
      </c>
      <c r="H192" s="35" t="s">
        <v>155</v>
      </c>
      <c r="I192" s="206" t="s">
        <v>376</v>
      </c>
    </row>
    <row r="193" spans="1:9" ht="15.75" customHeight="1" x14ac:dyDescent="0.25">
      <c r="A193" s="199" t="s">
        <v>299</v>
      </c>
      <c r="B193" s="237">
        <v>375213</v>
      </c>
      <c r="C193" s="237">
        <v>5894986</v>
      </c>
      <c r="D193" s="237">
        <v>211</v>
      </c>
      <c r="E193" s="237">
        <v>363</v>
      </c>
      <c r="F193" s="200" t="s">
        <v>597</v>
      </c>
      <c r="G193" s="200" t="s">
        <v>619</v>
      </c>
      <c r="H193" s="200" t="s">
        <v>548</v>
      </c>
      <c r="I193" s="201" t="s">
        <v>508</v>
      </c>
    </row>
    <row r="194" spans="1:9" ht="15.75" customHeight="1" x14ac:dyDescent="0.25">
      <c r="A194" s="202" t="s">
        <v>326</v>
      </c>
      <c r="F194" s="4" t="s">
        <v>670</v>
      </c>
      <c r="G194" s="4" t="s">
        <v>619</v>
      </c>
      <c r="H194" s="4" t="s">
        <v>545</v>
      </c>
      <c r="I194" s="203" t="s">
        <v>509</v>
      </c>
    </row>
    <row r="195" spans="1:9" ht="15.75" customHeight="1" x14ac:dyDescent="0.25">
      <c r="A195" s="202" t="s">
        <v>326</v>
      </c>
      <c r="F195" s="4" t="s">
        <v>598</v>
      </c>
      <c r="G195" s="4" t="s">
        <v>619</v>
      </c>
      <c r="H195" s="4" t="s">
        <v>180</v>
      </c>
      <c r="I195" s="203" t="s">
        <v>132</v>
      </c>
    </row>
    <row r="196" spans="1:9" ht="15.75" customHeight="1" x14ac:dyDescent="0.25">
      <c r="A196" s="204" t="s">
        <v>299</v>
      </c>
      <c r="B196" s="81"/>
      <c r="C196" s="81"/>
      <c r="D196" s="81"/>
      <c r="E196" s="81"/>
      <c r="F196" s="35" t="s">
        <v>681</v>
      </c>
      <c r="G196" s="35" t="s">
        <v>669</v>
      </c>
      <c r="H196" s="35" t="s">
        <v>190</v>
      </c>
      <c r="I196" s="206" t="s">
        <v>477</v>
      </c>
    </row>
    <row r="197" spans="1:9" ht="15.75" customHeight="1" x14ac:dyDescent="0.25">
      <c r="A197" s="199" t="s">
        <v>300</v>
      </c>
      <c r="B197" s="237">
        <v>375110</v>
      </c>
      <c r="C197" s="237">
        <v>5895020</v>
      </c>
      <c r="D197" s="237">
        <v>202</v>
      </c>
      <c r="E197" s="237">
        <v>399</v>
      </c>
      <c r="F197" s="200" t="s">
        <v>229</v>
      </c>
      <c r="G197" s="200" t="s">
        <v>634</v>
      </c>
      <c r="H197" s="200" t="s">
        <v>578</v>
      </c>
      <c r="I197" s="201" t="s">
        <v>565</v>
      </c>
    </row>
    <row r="198" spans="1:9" ht="15.75" customHeight="1" x14ac:dyDescent="0.25">
      <c r="A198" s="202" t="s">
        <v>326</v>
      </c>
      <c r="F198" s="4" t="s">
        <v>599</v>
      </c>
      <c r="G198" s="4" t="s">
        <v>618</v>
      </c>
      <c r="H198" s="4" t="s">
        <v>579</v>
      </c>
      <c r="I198" s="203" t="s">
        <v>510</v>
      </c>
    </row>
    <row r="199" spans="1:9" ht="15.75" customHeight="1" x14ac:dyDescent="0.25">
      <c r="A199" s="202" t="s">
        <v>326</v>
      </c>
      <c r="F199" s="4" t="s">
        <v>670</v>
      </c>
      <c r="G199" s="4" t="s">
        <v>598</v>
      </c>
      <c r="H199" s="4" t="s">
        <v>180</v>
      </c>
      <c r="I199" s="203" t="s">
        <v>511</v>
      </c>
    </row>
    <row r="200" spans="1:9" ht="15.75" customHeight="1" x14ac:dyDescent="0.25">
      <c r="A200" s="204" t="s">
        <v>326</v>
      </c>
      <c r="B200" s="81"/>
      <c r="C200" s="81"/>
      <c r="D200" s="81"/>
      <c r="E200" s="81"/>
      <c r="F200" s="35" t="s">
        <v>670</v>
      </c>
      <c r="G200" s="35" t="s">
        <v>682</v>
      </c>
      <c r="H200" s="35" t="s">
        <v>190</v>
      </c>
      <c r="I200" s="206" t="s">
        <v>512</v>
      </c>
    </row>
    <row r="201" spans="1:9" ht="15.75" customHeight="1" x14ac:dyDescent="0.25">
      <c r="A201" s="238" t="s">
        <v>303</v>
      </c>
      <c r="B201" s="239">
        <v>375053</v>
      </c>
      <c r="C201" s="239">
        <v>5894981</v>
      </c>
      <c r="D201" s="239">
        <v>201</v>
      </c>
      <c r="E201" s="239">
        <v>432</v>
      </c>
      <c r="F201" s="200" t="s">
        <v>683</v>
      </c>
      <c r="G201" s="200" t="s">
        <v>590</v>
      </c>
      <c r="H201" s="200" t="s">
        <v>547</v>
      </c>
      <c r="I201" s="201" t="s">
        <v>513</v>
      </c>
    </row>
    <row r="202" spans="1:9" ht="15.75" customHeight="1" x14ac:dyDescent="0.25">
      <c r="A202" s="204" t="s">
        <v>326</v>
      </c>
      <c r="B202" s="81"/>
      <c r="C202" s="81"/>
      <c r="D202" s="81"/>
      <c r="E202" s="81"/>
      <c r="F202" s="35" t="s">
        <v>600</v>
      </c>
      <c r="G202" s="35" t="s">
        <v>590</v>
      </c>
      <c r="H202" s="35" t="s">
        <v>190</v>
      </c>
      <c r="I202" s="206" t="s">
        <v>181</v>
      </c>
    </row>
    <row r="203" spans="1:9" ht="15.75" customHeight="1" x14ac:dyDescent="0.25">
      <c r="A203" s="199" t="s">
        <v>301</v>
      </c>
      <c r="B203" s="237">
        <v>375008</v>
      </c>
      <c r="C203" s="237">
        <v>5894947</v>
      </c>
      <c r="D203" s="237">
        <v>201</v>
      </c>
      <c r="E203" s="237">
        <v>501</v>
      </c>
      <c r="F203" s="200" t="s">
        <v>684</v>
      </c>
      <c r="G203" s="200" t="s">
        <v>732</v>
      </c>
      <c r="H203" s="200" t="s">
        <v>180</v>
      </c>
      <c r="I203" s="201" t="s">
        <v>514</v>
      </c>
    </row>
    <row r="204" spans="1:9" ht="15.75" customHeight="1" x14ac:dyDescent="0.25">
      <c r="A204" s="202"/>
      <c r="F204" s="4" t="s">
        <v>601</v>
      </c>
      <c r="G204" s="4" t="s">
        <v>617</v>
      </c>
      <c r="H204" s="4" t="s">
        <v>155</v>
      </c>
      <c r="I204" s="203" t="s">
        <v>55</v>
      </c>
    </row>
    <row r="205" spans="1:9" ht="15.75" customHeight="1" x14ac:dyDescent="0.25">
      <c r="A205" s="202"/>
      <c r="F205" s="4" t="s">
        <v>685</v>
      </c>
      <c r="G205" s="4" t="s">
        <v>686</v>
      </c>
      <c r="H205" s="4" t="s">
        <v>99</v>
      </c>
      <c r="I205" s="203" t="s">
        <v>338</v>
      </c>
    </row>
    <row r="206" spans="1:9" ht="15.75" customHeight="1" x14ac:dyDescent="0.25">
      <c r="A206" s="204"/>
      <c r="B206" s="81"/>
      <c r="C206" s="81"/>
      <c r="D206" s="81"/>
      <c r="E206" s="81"/>
      <c r="F206" s="35" t="s">
        <v>616</v>
      </c>
      <c r="G206" s="35" t="s">
        <v>733</v>
      </c>
      <c r="H206" s="35" t="s">
        <v>180</v>
      </c>
      <c r="I206" s="206" t="s">
        <v>515</v>
      </c>
    </row>
    <row r="207" spans="1:9" ht="15.75" customHeight="1" x14ac:dyDescent="0.25">
      <c r="A207" s="208" t="s">
        <v>304</v>
      </c>
      <c r="B207" s="228">
        <v>375099</v>
      </c>
      <c r="C207" s="228">
        <v>5894918</v>
      </c>
      <c r="D207" s="228">
        <v>203</v>
      </c>
      <c r="E207" s="228">
        <v>480</v>
      </c>
      <c r="F207" s="209" t="s">
        <v>687</v>
      </c>
      <c r="G207" s="209" t="s">
        <v>685</v>
      </c>
      <c r="H207" s="209" t="s">
        <v>66</v>
      </c>
      <c r="I207" s="210" t="s">
        <v>516</v>
      </c>
    </row>
    <row r="208" spans="1:9" ht="15.75" customHeight="1" x14ac:dyDescent="0.25">
      <c r="A208" s="199" t="s">
        <v>305</v>
      </c>
      <c r="B208" s="223">
        <v>375162</v>
      </c>
      <c r="C208" s="223">
        <v>5894871</v>
      </c>
      <c r="D208" s="223">
        <v>202</v>
      </c>
      <c r="E208" s="223">
        <v>472.5</v>
      </c>
      <c r="F208" s="200" t="s">
        <v>688</v>
      </c>
      <c r="G208" s="200" t="s">
        <v>616</v>
      </c>
      <c r="H208" s="200" t="s">
        <v>580</v>
      </c>
      <c r="I208" s="201" t="s">
        <v>517</v>
      </c>
    </row>
    <row r="209" spans="1:9" ht="15.75" customHeight="1" x14ac:dyDescent="0.25">
      <c r="A209" s="202" t="s">
        <v>326</v>
      </c>
      <c r="B209" s="83"/>
      <c r="C209" s="83"/>
      <c r="D209" s="83"/>
      <c r="E209" s="83"/>
      <c r="F209" s="4" t="s">
        <v>688</v>
      </c>
      <c r="G209" s="4" t="s">
        <v>734</v>
      </c>
      <c r="H209" s="4" t="s">
        <v>180</v>
      </c>
      <c r="I209" s="203" t="s">
        <v>518</v>
      </c>
    </row>
    <row r="210" spans="1:9" ht="15.75" customHeight="1" x14ac:dyDescent="0.25">
      <c r="A210" s="204"/>
      <c r="B210" s="186"/>
      <c r="C210" s="186"/>
      <c r="D210" s="186"/>
      <c r="E210" s="186"/>
      <c r="F210" s="35" t="s">
        <v>602</v>
      </c>
      <c r="G210" s="35" t="s">
        <v>616</v>
      </c>
      <c r="H210" s="35" t="s">
        <v>155</v>
      </c>
      <c r="I210" s="206" t="s">
        <v>729</v>
      </c>
    </row>
    <row r="211" spans="1:9" ht="15.75" customHeight="1" x14ac:dyDescent="0.25">
      <c r="A211" s="199" t="s">
        <v>306</v>
      </c>
      <c r="B211" s="223">
        <v>375357</v>
      </c>
      <c r="C211" s="223">
        <v>5894964</v>
      </c>
      <c r="D211" s="223">
        <v>209</v>
      </c>
      <c r="E211" s="223">
        <v>362</v>
      </c>
      <c r="F211" s="200" t="s">
        <v>689</v>
      </c>
      <c r="G211" s="200" t="s">
        <v>598</v>
      </c>
      <c r="H211" s="200" t="s">
        <v>33</v>
      </c>
      <c r="I211" s="201" t="s">
        <v>166</v>
      </c>
    </row>
    <row r="212" spans="1:9" ht="15.75" customHeight="1" x14ac:dyDescent="0.25">
      <c r="A212" s="204" t="s">
        <v>326</v>
      </c>
      <c r="B212" s="186"/>
      <c r="C212" s="186"/>
      <c r="D212" s="186"/>
      <c r="E212" s="186"/>
      <c r="F212" s="35" t="s">
        <v>97</v>
      </c>
      <c r="G212" s="35" t="s">
        <v>598</v>
      </c>
      <c r="H212" s="35" t="s">
        <v>579</v>
      </c>
      <c r="I212" s="206" t="s">
        <v>477</v>
      </c>
    </row>
    <row r="213" spans="1:9" ht="15.75" customHeight="1" x14ac:dyDescent="0.25">
      <c r="A213" s="199" t="s">
        <v>307</v>
      </c>
      <c r="B213" s="223">
        <v>375403</v>
      </c>
      <c r="C213" s="223">
        <v>5894953</v>
      </c>
      <c r="D213" s="223">
        <v>203</v>
      </c>
      <c r="E213" s="223">
        <v>414</v>
      </c>
      <c r="F213" s="200" t="s">
        <v>603</v>
      </c>
      <c r="G213" s="200" t="s">
        <v>615</v>
      </c>
      <c r="H213" s="200" t="s">
        <v>195</v>
      </c>
      <c r="I213" s="201" t="s">
        <v>519</v>
      </c>
    </row>
    <row r="214" spans="1:9" ht="15.75" customHeight="1" x14ac:dyDescent="0.25">
      <c r="A214" s="202"/>
      <c r="B214" s="83"/>
      <c r="C214" s="83"/>
      <c r="D214" s="83"/>
      <c r="E214" s="83"/>
      <c r="F214" s="4" t="s">
        <v>604</v>
      </c>
      <c r="G214" s="4" t="s">
        <v>614</v>
      </c>
      <c r="H214" s="4" t="s">
        <v>155</v>
      </c>
      <c r="I214" s="203" t="s">
        <v>520</v>
      </c>
    </row>
    <row r="215" spans="1:9" ht="15.75" customHeight="1" x14ac:dyDescent="0.25">
      <c r="A215" s="204"/>
      <c r="B215" s="186"/>
      <c r="C215" s="186"/>
      <c r="D215" s="186"/>
      <c r="E215" s="186"/>
      <c r="F215" s="35" t="s">
        <v>690</v>
      </c>
      <c r="G215" s="35" t="s">
        <v>735</v>
      </c>
      <c r="H215" s="35" t="s">
        <v>155</v>
      </c>
      <c r="I215" s="206" t="s">
        <v>456</v>
      </c>
    </row>
    <row r="216" spans="1:9" ht="15.75" customHeight="1" x14ac:dyDescent="0.25">
      <c r="A216" s="199" t="s">
        <v>308</v>
      </c>
      <c r="B216" s="223">
        <v>374962</v>
      </c>
      <c r="C216" s="223">
        <v>5894910</v>
      </c>
      <c r="D216" s="223">
        <v>201</v>
      </c>
      <c r="E216" s="223">
        <v>485</v>
      </c>
      <c r="F216" s="200" t="s">
        <v>655</v>
      </c>
      <c r="G216" s="200" t="s">
        <v>736</v>
      </c>
      <c r="H216" s="200" t="s">
        <v>552</v>
      </c>
      <c r="I216" s="201" t="s">
        <v>521</v>
      </c>
    </row>
    <row r="217" spans="1:9" ht="15.75" customHeight="1" x14ac:dyDescent="0.25">
      <c r="A217" s="202" t="s">
        <v>326</v>
      </c>
      <c r="B217" s="83"/>
      <c r="C217" s="83"/>
      <c r="D217" s="83"/>
      <c r="E217" s="83"/>
      <c r="F217" s="4" t="s">
        <v>655</v>
      </c>
      <c r="G217" s="4" t="s">
        <v>737</v>
      </c>
      <c r="H217" s="4" t="s">
        <v>551</v>
      </c>
      <c r="I217" s="203" t="s">
        <v>522</v>
      </c>
    </row>
    <row r="218" spans="1:9" ht="15.75" customHeight="1" x14ac:dyDescent="0.25">
      <c r="A218" s="204" t="s">
        <v>326</v>
      </c>
      <c r="B218" s="186"/>
      <c r="C218" s="186"/>
      <c r="D218" s="186"/>
      <c r="E218" s="186"/>
      <c r="F218" s="35" t="s">
        <v>655</v>
      </c>
      <c r="G218" s="35" t="s">
        <v>691</v>
      </c>
      <c r="H218" s="35" t="s">
        <v>550</v>
      </c>
      <c r="I218" s="206" t="s">
        <v>523</v>
      </c>
    </row>
    <row r="219" spans="1:9" ht="15.75" customHeight="1" x14ac:dyDescent="0.25">
      <c r="A219" s="208" t="s">
        <v>309</v>
      </c>
      <c r="B219" s="228">
        <v>375402</v>
      </c>
      <c r="C219" s="228">
        <v>5895126</v>
      </c>
      <c r="D219" s="228">
        <v>193</v>
      </c>
      <c r="E219" s="228">
        <v>213</v>
      </c>
      <c r="F219" s="209" t="s">
        <v>165</v>
      </c>
      <c r="G219" s="209" t="s">
        <v>197</v>
      </c>
      <c r="H219" s="209" t="s">
        <v>99</v>
      </c>
      <c r="I219" s="210" t="s">
        <v>524</v>
      </c>
    </row>
    <row r="220" spans="1:9" ht="15.75" customHeight="1" x14ac:dyDescent="0.25">
      <c r="A220" s="199" t="s">
        <v>310</v>
      </c>
      <c r="B220" s="223">
        <v>375244</v>
      </c>
      <c r="C220" s="223">
        <v>5895185</v>
      </c>
      <c r="D220" s="223">
        <v>188</v>
      </c>
      <c r="E220" s="223">
        <v>174</v>
      </c>
      <c r="F220" s="200" t="s">
        <v>157</v>
      </c>
      <c r="G220" s="200" t="s">
        <v>738</v>
      </c>
      <c r="H220" s="200" t="s">
        <v>549</v>
      </c>
      <c r="I220" s="201" t="s">
        <v>525</v>
      </c>
    </row>
    <row r="221" spans="1:9" ht="15.75" customHeight="1" x14ac:dyDescent="0.25">
      <c r="A221" s="202" t="s">
        <v>326</v>
      </c>
      <c r="B221" s="83"/>
      <c r="C221" s="83"/>
      <c r="D221" s="83"/>
      <c r="E221" s="83"/>
      <c r="F221" s="4" t="s">
        <v>692</v>
      </c>
      <c r="G221" s="4" t="s">
        <v>738</v>
      </c>
      <c r="H221" s="4" t="s">
        <v>548</v>
      </c>
      <c r="I221" s="203" t="s">
        <v>409</v>
      </c>
    </row>
    <row r="222" spans="1:9" ht="15.75" customHeight="1" x14ac:dyDescent="0.25">
      <c r="A222" s="202" t="s">
        <v>326</v>
      </c>
      <c r="B222" s="83"/>
      <c r="C222" s="83"/>
      <c r="D222" s="83"/>
      <c r="E222" s="83"/>
      <c r="F222" s="4" t="s">
        <v>60</v>
      </c>
      <c r="G222" s="4" t="s">
        <v>668</v>
      </c>
      <c r="H222" s="4" t="s">
        <v>579</v>
      </c>
      <c r="I222" s="203" t="s">
        <v>526</v>
      </c>
    </row>
    <row r="223" spans="1:9" ht="15.75" customHeight="1" x14ac:dyDescent="0.25">
      <c r="A223" s="204" t="s">
        <v>326</v>
      </c>
      <c r="B223" s="186"/>
      <c r="C223" s="186"/>
      <c r="D223" s="186"/>
      <c r="E223" s="186"/>
      <c r="F223" s="35" t="s">
        <v>605</v>
      </c>
      <c r="G223" s="35" t="s">
        <v>613</v>
      </c>
      <c r="H223" s="35" t="s">
        <v>190</v>
      </c>
      <c r="I223" s="206" t="s">
        <v>527</v>
      </c>
    </row>
    <row r="224" spans="1:9" ht="15.75" customHeight="1" x14ac:dyDescent="0.25">
      <c r="A224" s="199" t="s">
        <v>302</v>
      </c>
      <c r="B224" s="237">
        <v>375216</v>
      </c>
      <c r="C224" s="237">
        <v>5895202</v>
      </c>
      <c r="D224" s="237">
        <v>186</v>
      </c>
      <c r="E224" s="237">
        <v>193.5</v>
      </c>
      <c r="F224" s="200" t="s">
        <v>693</v>
      </c>
      <c r="G224" s="200" t="s">
        <v>606</v>
      </c>
      <c r="H224" s="200" t="s">
        <v>155</v>
      </c>
      <c r="I224" s="201" t="s">
        <v>528</v>
      </c>
    </row>
    <row r="225" spans="1:9" ht="15.75" customHeight="1" x14ac:dyDescent="0.25">
      <c r="A225" s="202"/>
      <c r="F225" s="4" t="s">
        <v>667</v>
      </c>
      <c r="G225" s="4" t="s">
        <v>694</v>
      </c>
      <c r="H225" s="4" t="s">
        <v>66</v>
      </c>
      <c r="I225" s="203" t="s">
        <v>376</v>
      </c>
    </row>
    <row r="226" spans="1:9" ht="15.75" customHeight="1" x14ac:dyDescent="0.25">
      <c r="A226" s="202"/>
      <c r="F226" s="4" t="s">
        <v>31</v>
      </c>
      <c r="G226" s="4" t="s">
        <v>631</v>
      </c>
      <c r="H226" s="4" t="s">
        <v>545</v>
      </c>
      <c r="I226" s="203" t="s">
        <v>237</v>
      </c>
    </row>
    <row r="227" spans="1:9" ht="15.75" customHeight="1" x14ac:dyDescent="0.25">
      <c r="A227" s="204"/>
      <c r="B227" s="81"/>
      <c r="C227" s="81"/>
      <c r="D227" s="81"/>
      <c r="E227" s="81"/>
      <c r="F227" s="35" t="s">
        <v>198</v>
      </c>
      <c r="G227" s="35">
        <v>165</v>
      </c>
      <c r="H227" s="35" t="s">
        <v>155</v>
      </c>
      <c r="I227" s="206" t="s">
        <v>351</v>
      </c>
    </row>
    <row r="228" spans="1:9" ht="15.75" customHeight="1" x14ac:dyDescent="0.25">
      <c r="A228" s="199" t="s">
        <v>311</v>
      </c>
      <c r="B228" s="223">
        <v>375216</v>
      </c>
      <c r="C228" s="223">
        <v>5895202</v>
      </c>
      <c r="D228" s="223">
        <v>186</v>
      </c>
      <c r="E228" s="223">
        <v>204</v>
      </c>
      <c r="F228" s="200" t="s">
        <v>606</v>
      </c>
      <c r="G228" s="200" t="s">
        <v>612</v>
      </c>
      <c r="H228" s="200" t="s">
        <v>577</v>
      </c>
      <c r="I228" s="201" t="s">
        <v>529</v>
      </c>
    </row>
    <row r="229" spans="1:9" ht="15.75" customHeight="1" x14ac:dyDescent="0.25">
      <c r="A229" s="202" t="s">
        <v>326</v>
      </c>
      <c r="B229" s="83"/>
      <c r="C229" s="83"/>
      <c r="D229" s="83"/>
      <c r="E229" s="83"/>
      <c r="F229" s="4" t="s">
        <v>695</v>
      </c>
      <c r="G229" s="4" t="s">
        <v>696</v>
      </c>
      <c r="H229" s="4" t="s">
        <v>579</v>
      </c>
      <c r="I229" s="203" t="s">
        <v>530</v>
      </c>
    </row>
    <row r="230" spans="1:9" ht="15.75" customHeight="1" x14ac:dyDescent="0.25">
      <c r="A230" s="202" t="s">
        <v>326</v>
      </c>
      <c r="B230" s="83"/>
      <c r="C230" s="83"/>
      <c r="D230" s="83"/>
      <c r="E230" s="83"/>
      <c r="F230" s="4" t="s">
        <v>695</v>
      </c>
      <c r="G230" s="4" t="s">
        <v>161</v>
      </c>
      <c r="H230" s="4" t="s">
        <v>547</v>
      </c>
      <c r="I230" s="203" t="s">
        <v>531</v>
      </c>
    </row>
    <row r="231" spans="1:9" ht="15.75" customHeight="1" x14ac:dyDescent="0.25">
      <c r="A231" s="204"/>
      <c r="B231" s="186"/>
      <c r="C231" s="186"/>
      <c r="D231" s="186"/>
      <c r="E231" s="186"/>
      <c r="F231" s="35" t="s">
        <v>207</v>
      </c>
      <c r="G231" s="35" t="s">
        <v>211</v>
      </c>
      <c r="H231" s="35" t="s">
        <v>99</v>
      </c>
      <c r="I231" s="206" t="s">
        <v>219</v>
      </c>
    </row>
    <row r="232" spans="1:9" ht="15.75" customHeight="1" x14ac:dyDescent="0.25">
      <c r="A232" s="199" t="s">
        <v>312</v>
      </c>
      <c r="B232" s="223">
        <v>375167</v>
      </c>
      <c r="C232" s="223">
        <v>5895181</v>
      </c>
      <c r="D232" s="223">
        <v>189</v>
      </c>
      <c r="E232" s="223">
        <v>240</v>
      </c>
      <c r="F232" s="200" t="s">
        <v>581</v>
      </c>
      <c r="G232" s="200" t="s">
        <v>611</v>
      </c>
      <c r="H232" s="200" t="s">
        <v>548</v>
      </c>
      <c r="I232" s="201" t="s">
        <v>532</v>
      </c>
    </row>
    <row r="233" spans="1:9" ht="15.75" customHeight="1" x14ac:dyDescent="0.25">
      <c r="A233" s="204" t="s">
        <v>326</v>
      </c>
      <c r="B233" s="186"/>
      <c r="C233" s="186"/>
      <c r="D233" s="186"/>
      <c r="E233" s="186"/>
      <c r="F233" s="35" t="s">
        <v>581</v>
      </c>
      <c r="G233" s="35" t="s">
        <v>245</v>
      </c>
      <c r="H233" s="35" t="s">
        <v>190</v>
      </c>
      <c r="I233" s="206" t="s">
        <v>533</v>
      </c>
    </row>
    <row r="234" spans="1:9" ht="15.75" customHeight="1" x14ac:dyDescent="0.25">
      <c r="A234" s="199" t="s">
        <v>313</v>
      </c>
      <c r="B234" s="223">
        <v>375088</v>
      </c>
      <c r="C234" s="223">
        <v>5895144</v>
      </c>
      <c r="D234" s="223">
        <v>186</v>
      </c>
      <c r="E234" s="223">
        <v>279</v>
      </c>
      <c r="F234" s="200" t="s">
        <v>235</v>
      </c>
      <c r="G234" s="200" t="s">
        <v>21</v>
      </c>
      <c r="H234" s="200" t="s">
        <v>570</v>
      </c>
      <c r="I234" s="201" t="s">
        <v>533</v>
      </c>
    </row>
    <row r="235" spans="1:9" ht="15.75" customHeight="1" x14ac:dyDescent="0.25">
      <c r="A235" s="204" t="s">
        <v>326</v>
      </c>
      <c r="B235" s="186"/>
      <c r="C235" s="186"/>
      <c r="D235" s="186"/>
      <c r="E235" s="186"/>
      <c r="F235" s="35" t="s">
        <v>40</v>
      </c>
      <c r="G235" s="35" t="s">
        <v>739</v>
      </c>
      <c r="H235" s="35" t="s">
        <v>547</v>
      </c>
      <c r="I235" s="206" t="s">
        <v>534</v>
      </c>
    </row>
    <row r="236" spans="1:9" ht="15.75" customHeight="1" x14ac:dyDescent="0.25">
      <c r="A236" s="199" t="s">
        <v>314</v>
      </c>
      <c r="B236" s="223">
        <v>375366</v>
      </c>
      <c r="C236" s="223">
        <v>5895154</v>
      </c>
      <c r="D236" s="223">
        <v>190</v>
      </c>
      <c r="E236" s="223">
        <v>171</v>
      </c>
      <c r="F236" s="200" t="s">
        <v>60</v>
      </c>
      <c r="G236" s="200" t="s">
        <v>606</v>
      </c>
      <c r="H236" s="200" t="s">
        <v>180</v>
      </c>
      <c r="I236" s="201" t="s">
        <v>565</v>
      </c>
    </row>
    <row r="237" spans="1:9" ht="15.75" customHeight="1" x14ac:dyDescent="0.25">
      <c r="A237" s="204"/>
      <c r="B237" s="186"/>
      <c r="C237" s="186"/>
      <c r="D237" s="186"/>
      <c r="E237" s="186"/>
      <c r="F237" s="35" t="s">
        <v>696</v>
      </c>
      <c r="G237" s="35" t="s">
        <v>738</v>
      </c>
      <c r="H237" s="35" t="s">
        <v>155</v>
      </c>
      <c r="I237" s="206" t="s">
        <v>535</v>
      </c>
    </row>
    <row r="238" spans="1:9" ht="15.75" customHeight="1" x14ac:dyDescent="0.25">
      <c r="A238" s="199" t="s">
        <v>315</v>
      </c>
      <c r="B238" s="223">
        <v>375461</v>
      </c>
      <c r="C238" s="223">
        <v>5895088</v>
      </c>
      <c r="D238" s="223">
        <v>198</v>
      </c>
      <c r="E238" s="223">
        <v>327</v>
      </c>
      <c r="F238" s="200" t="s">
        <v>241</v>
      </c>
      <c r="G238" s="200" t="s">
        <v>611</v>
      </c>
      <c r="H238" s="200" t="s">
        <v>544</v>
      </c>
      <c r="I238" s="201" t="s">
        <v>536</v>
      </c>
    </row>
    <row r="239" spans="1:9" ht="15.75" customHeight="1" x14ac:dyDescent="0.25">
      <c r="A239" s="202" t="s">
        <v>326</v>
      </c>
      <c r="B239" s="83"/>
      <c r="C239" s="83"/>
      <c r="D239" s="83"/>
      <c r="E239" s="83"/>
      <c r="F239" s="4" t="s">
        <v>241</v>
      </c>
      <c r="G239" s="4" t="s">
        <v>245</v>
      </c>
      <c r="H239" s="4" t="s">
        <v>195</v>
      </c>
      <c r="I239" s="203" t="s">
        <v>432</v>
      </c>
    </row>
    <row r="240" spans="1:9" ht="15.75" customHeight="1" x14ac:dyDescent="0.25">
      <c r="A240" s="202" t="s">
        <v>326</v>
      </c>
      <c r="B240" s="83"/>
      <c r="C240" s="83"/>
      <c r="D240" s="83"/>
      <c r="E240" s="83"/>
      <c r="F240" s="4" t="s">
        <v>697</v>
      </c>
      <c r="G240" s="4" t="s">
        <v>611</v>
      </c>
      <c r="H240" s="4" t="s">
        <v>545</v>
      </c>
      <c r="I240" s="203" t="s">
        <v>152</v>
      </c>
    </row>
    <row r="241" spans="1:9" ht="15.75" customHeight="1" x14ac:dyDescent="0.25">
      <c r="A241" s="204"/>
      <c r="B241" s="186"/>
      <c r="C241" s="186"/>
      <c r="D241" s="186"/>
      <c r="E241" s="186"/>
      <c r="F241" s="35" t="s">
        <v>698</v>
      </c>
      <c r="G241" s="35" t="s">
        <v>699</v>
      </c>
      <c r="H241" s="35" t="s">
        <v>190</v>
      </c>
      <c r="I241" s="206" t="s">
        <v>228</v>
      </c>
    </row>
    <row r="242" spans="1:9" ht="15.75" customHeight="1" x14ac:dyDescent="0.25">
      <c r="A242" s="199" t="s">
        <v>316</v>
      </c>
      <c r="B242" s="223">
        <v>375258</v>
      </c>
      <c r="C242" s="223">
        <v>5894999</v>
      </c>
      <c r="D242" s="223">
        <v>210</v>
      </c>
      <c r="E242" s="223">
        <v>339</v>
      </c>
      <c r="F242" s="200" t="s">
        <v>615</v>
      </c>
      <c r="G242" s="200" t="s">
        <v>700</v>
      </c>
      <c r="H242" s="200" t="s">
        <v>99</v>
      </c>
      <c r="I242" s="201" t="s">
        <v>376</v>
      </c>
    </row>
    <row r="243" spans="1:9" ht="15.75" customHeight="1" x14ac:dyDescent="0.25">
      <c r="A243" s="202"/>
      <c r="B243" s="83"/>
      <c r="C243" s="83"/>
      <c r="D243" s="83"/>
      <c r="E243" s="83"/>
      <c r="F243" s="4" t="s">
        <v>229</v>
      </c>
      <c r="G243" s="4" t="s">
        <v>670</v>
      </c>
      <c r="H243" s="4" t="s">
        <v>545</v>
      </c>
      <c r="I243" s="203" t="s">
        <v>513</v>
      </c>
    </row>
    <row r="244" spans="1:9" ht="15.75" customHeight="1" x14ac:dyDescent="0.25">
      <c r="A244" s="202" t="s">
        <v>326</v>
      </c>
      <c r="B244" s="83"/>
      <c r="C244" s="83"/>
      <c r="D244" s="83"/>
      <c r="E244" s="83"/>
      <c r="F244" s="4" t="s">
        <v>701</v>
      </c>
      <c r="G244" s="4" t="s">
        <v>670</v>
      </c>
      <c r="H244" s="4" t="s">
        <v>99</v>
      </c>
      <c r="I244" s="203" t="s">
        <v>730</v>
      </c>
    </row>
    <row r="245" spans="1:9" ht="15.75" customHeight="1" x14ac:dyDescent="0.25">
      <c r="A245" s="204"/>
      <c r="B245" s="186"/>
      <c r="C245" s="186"/>
      <c r="D245" s="186"/>
      <c r="E245" s="186"/>
      <c r="F245" s="35" t="s">
        <v>702</v>
      </c>
      <c r="G245" s="35" t="s">
        <v>681</v>
      </c>
      <c r="H245" s="35" t="s">
        <v>99</v>
      </c>
      <c r="I245" s="206" t="s">
        <v>727</v>
      </c>
    </row>
    <row r="246" spans="1:9" ht="15.75" customHeight="1" x14ac:dyDescent="0.25">
      <c r="A246" s="199" t="s">
        <v>317</v>
      </c>
      <c r="B246" s="223">
        <v>375307</v>
      </c>
      <c r="C246" s="223">
        <v>5894971</v>
      </c>
      <c r="D246" s="223">
        <v>210</v>
      </c>
      <c r="E246" s="223">
        <v>354</v>
      </c>
      <c r="F246" s="200" t="s">
        <v>680</v>
      </c>
      <c r="G246" s="200" t="s">
        <v>598</v>
      </c>
      <c r="H246" s="200" t="s">
        <v>117</v>
      </c>
      <c r="I246" s="201" t="s">
        <v>537</v>
      </c>
    </row>
    <row r="247" spans="1:9" ht="15.75" customHeight="1" x14ac:dyDescent="0.25">
      <c r="A247" s="202" t="s">
        <v>326</v>
      </c>
      <c r="B247" s="83"/>
      <c r="C247" s="83"/>
      <c r="D247" s="83"/>
      <c r="E247" s="83"/>
      <c r="F247" s="4" t="s">
        <v>680</v>
      </c>
      <c r="G247" s="4" t="s">
        <v>599</v>
      </c>
      <c r="H247" s="4" t="s">
        <v>547</v>
      </c>
      <c r="I247" s="203" t="s">
        <v>538</v>
      </c>
    </row>
    <row r="248" spans="1:9" ht="15.75" customHeight="1" x14ac:dyDescent="0.25">
      <c r="A248" s="204"/>
      <c r="B248" s="186"/>
      <c r="C248" s="186"/>
      <c r="D248" s="186"/>
      <c r="E248" s="186"/>
      <c r="F248" s="35" t="s">
        <v>607</v>
      </c>
      <c r="G248" s="35" t="s">
        <v>610</v>
      </c>
      <c r="H248" s="35" t="s">
        <v>99</v>
      </c>
      <c r="I248" s="206" t="s">
        <v>181</v>
      </c>
    </row>
    <row r="249" spans="1:9" ht="15.75" customHeight="1" x14ac:dyDescent="0.25">
      <c r="A249" s="199" t="s">
        <v>318</v>
      </c>
      <c r="B249" s="223">
        <v>374910</v>
      </c>
      <c r="C249" s="223">
        <v>5894910</v>
      </c>
      <c r="D249" s="223">
        <v>197</v>
      </c>
      <c r="E249" s="223">
        <v>512.1</v>
      </c>
      <c r="F249" s="200" t="s">
        <v>706</v>
      </c>
      <c r="G249" s="200" t="s">
        <v>656</v>
      </c>
      <c r="H249" s="200" t="s">
        <v>546</v>
      </c>
      <c r="I249" s="201" t="s">
        <v>539</v>
      </c>
    </row>
    <row r="250" spans="1:9" ht="15.75" customHeight="1" x14ac:dyDescent="0.25">
      <c r="A250" s="202" t="s">
        <v>326</v>
      </c>
      <c r="F250" s="4" t="s">
        <v>608</v>
      </c>
      <c r="G250" s="4" t="s">
        <v>609</v>
      </c>
      <c r="H250" s="4" t="s">
        <v>545</v>
      </c>
      <c r="I250" s="203" t="s">
        <v>540</v>
      </c>
    </row>
    <row r="251" spans="1:9" ht="15.75" customHeight="1" x14ac:dyDescent="0.25">
      <c r="A251" s="204" t="s">
        <v>326</v>
      </c>
      <c r="B251" s="81"/>
      <c r="C251" s="81"/>
      <c r="D251" s="81"/>
      <c r="E251" s="81"/>
      <c r="F251" s="35" t="s">
        <v>541</v>
      </c>
      <c r="G251" s="35" t="s">
        <v>740</v>
      </c>
      <c r="H251" s="35" t="s">
        <v>240</v>
      </c>
      <c r="I251" s="206" t="s">
        <v>363</v>
      </c>
    </row>
    <row r="252" spans="1:9" ht="15.75" customHeight="1" x14ac:dyDescent="0.25">
      <c r="A252" s="199" t="s">
        <v>741</v>
      </c>
      <c r="B252" s="237">
        <v>375281</v>
      </c>
      <c r="C252" s="237">
        <v>5894983</v>
      </c>
      <c r="D252" s="237">
        <v>214</v>
      </c>
      <c r="E252" s="237">
        <v>399</v>
      </c>
      <c r="F252" s="200" t="s">
        <v>746</v>
      </c>
      <c r="G252" s="200" t="s">
        <v>759</v>
      </c>
      <c r="H252" s="200" t="s">
        <v>760</v>
      </c>
      <c r="I252" s="201" t="s">
        <v>352</v>
      </c>
    </row>
    <row r="253" spans="1:9" ht="15.75" customHeight="1" x14ac:dyDescent="0.25">
      <c r="A253" s="202"/>
      <c r="F253" s="4" t="s">
        <v>599</v>
      </c>
      <c r="G253" s="4" t="s">
        <v>604</v>
      </c>
      <c r="H253" s="4" t="s">
        <v>190</v>
      </c>
      <c r="I253" s="203" t="s">
        <v>764</v>
      </c>
    </row>
    <row r="254" spans="1:9" ht="15.75" customHeight="1" x14ac:dyDescent="0.25">
      <c r="A254" s="202"/>
      <c r="F254" s="4" t="s">
        <v>746</v>
      </c>
      <c r="G254" s="4" t="s">
        <v>604</v>
      </c>
      <c r="H254" s="4" t="s">
        <v>247</v>
      </c>
      <c r="I254" s="203" t="s">
        <v>765</v>
      </c>
    </row>
    <row r="255" spans="1:9" ht="15.75" customHeight="1" x14ac:dyDescent="0.25">
      <c r="A255" s="204"/>
      <c r="B255" s="81"/>
      <c r="C255" s="81"/>
      <c r="D255" s="81"/>
      <c r="E255" s="81"/>
      <c r="F255" s="35" t="s">
        <v>607</v>
      </c>
      <c r="G255" s="35" t="s">
        <v>758</v>
      </c>
      <c r="H255" s="35" t="s">
        <v>171</v>
      </c>
      <c r="I255" s="206" t="s">
        <v>766</v>
      </c>
    </row>
    <row r="256" spans="1:9" ht="15.75" customHeight="1" x14ac:dyDescent="0.25">
      <c r="A256" s="199" t="s">
        <v>742</v>
      </c>
      <c r="B256" s="237">
        <v>374897</v>
      </c>
      <c r="C256" s="237">
        <v>5894994</v>
      </c>
      <c r="D256" s="237">
        <v>188</v>
      </c>
      <c r="E256" s="237">
        <v>501</v>
      </c>
      <c r="F256" s="200" t="s">
        <v>747</v>
      </c>
      <c r="G256" s="200" t="s">
        <v>763</v>
      </c>
      <c r="H256" s="200" t="s">
        <v>762</v>
      </c>
      <c r="I256" s="201" t="s">
        <v>767</v>
      </c>
    </row>
    <row r="257" spans="1:9" ht="15.75" customHeight="1" x14ac:dyDescent="0.25">
      <c r="A257" s="202"/>
      <c r="F257" s="4" t="s">
        <v>747</v>
      </c>
      <c r="G257" s="4" t="s">
        <v>757</v>
      </c>
      <c r="H257" s="4" t="s">
        <v>761</v>
      </c>
      <c r="I257" s="203" t="s">
        <v>768</v>
      </c>
    </row>
    <row r="258" spans="1:9" ht="15.75" customHeight="1" x14ac:dyDescent="0.25">
      <c r="A258" s="204"/>
      <c r="B258" s="81"/>
      <c r="C258" s="81"/>
      <c r="D258" s="81"/>
      <c r="E258" s="81"/>
      <c r="F258" s="35" t="s">
        <v>748</v>
      </c>
      <c r="G258" s="35" t="s">
        <v>763</v>
      </c>
      <c r="H258" s="35" t="s">
        <v>180</v>
      </c>
      <c r="I258" s="206" t="s">
        <v>330</v>
      </c>
    </row>
    <row r="259" spans="1:9" ht="15.75" customHeight="1" x14ac:dyDescent="0.25">
      <c r="A259" s="208" t="s">
        <v>743</v>
      </c>
      <c r="B259" s="240">
        <v>374855</v>
      </c>
      <c r="C259" s="240">
        <v>5895049</v>
      </c>
      <c r="D259" s="240">
        <v>178</v>
      </c>
      <c r="E259" s="240">
        <v>414</v>
      </c>
      <c r="F259" s="209" t="s">
        <v>290</v>
      </c>
      <c r="G259" s="209"/>
      <c r="H259" s="209"/>
      <c r="I259" s="210"/>
    </row>
    <row r="260" spans="1:9" ht="15.75" customHeight="1" x14ac:dyDescent="0.25">
      <c r="A260" s="199" t="s">
        <v>744</v>
      </c>
      <c r="B260" s="237">
        <v>374821</v>
      </c>
      <c r="C260" s="237">
        <v>5894991</v>
      </c>
      <c r="D260" s="237">
        <v>180</v>
      </c>
      <c r="E260" s="237">
        <v>516</v>
      </c>
      <c r="F260" s="200" t="s">
        <v>749</v>
      </c>
      <c r="G260" s="200" t="s">
        <v>756</v>
      </c>
      <c r="H260" s="200" t="s">
        <v>190</v>
      </c>
      <c r="I260" s="201" t="s">
        <v>769</v>
      </c>
    </row>
    <row r="261" spans="1:9" ht="15.75" customHeight="1" x14ac:dyDescent="0.25">
      <c r="A261" s="204"/>
      <c r="B261" s="81"/>
      <c r="C261" s="81"/>
      <c r="D261" s="81"/>
      <c r="E261" s="81"/>
      <c r="F261" s="35" t="s">
        <v>749</v>
      </c>
      <c r="G261" s="35" t="s">
        <v>755</v>
      </c>
      <c r="H261" s="35" t="s">
        <v>560</v>
      </c>
      <c r="I261" s="206" t="s">
        <v>770</v>
      </c>
    </row>
    <row r="262" spans="1:9" ht="15.75" customHeight="1" x14ac:dyDescent="0.25">
      <c r="A262" s="199" t="s">
        <v>745</v>
      </c>
      <c r="B262" s="237">
        <v>375631</v>
      </c>
      <c r="C262" s="237">
        <v>5895057</v>
      </c>
      <c r="D262" s="237">
        <v>187</v>
      </c>
      <c r="E262" s="237">
        <v>198</v>
      </c>
      <c r="F262" s="200" t="s">
        <v>622</v>
      </c>
      <c r="G262" s="200" t="s">
        <v>754</v>
      </c>
      <c r="H262" s="200" t="s">
        <v>155</v>
      </c>
      <c r="I262" s="201" t="s">
        <v>199</v>
      </c>
    </row>
    <row r="263" spans="1:9" ht="15.75" customHeight="1" x14ac:dyDescent="0.25">
      <c r="A263" s="202"/>
      <c r="F263" s="4" t="s">
        <v>750</v>
      </c>
      <c r="G263" s="4" t="s">
        <v>753</v>
      </c>
      <c r="H263" s="4" t="s">
        <v>166</v>
      </c>
      <c r="I263" s="203" t="s">
        <v>534</v>
      </c>
    </row>
    <row r="264" spans="1:9" ht="15.75" customHeight="1" x14ac:dyDescent="0.25">
      <c r="A264" s="202"/>
      <c r="F264" s="4" t="s">
        <v>612</v>
      </c>
      <c r="G264" s="4" t="s">
        <v>752</v>
      </c>
      <c r="H264" s="4" t="s">
        <v>171</v>
      </c>
      <c r="I264" s="203" t="s">
        <v>771</v>
      </c>
    </row>
    <row r="265" spans="1:9" ht="15.75" customHeight="1" x14ac:dyDescent="0.25">
      <c r="A265" s="204"/>
      <c r="B265" s="81"/>
      <c r="C265" s="81"/>
      <c r="D265" s="81"/>
      <c r="E265" s="81"/>
      <c r="F265" s="35" t="s">
        <v>751</v>
      </c>
      <c r="G265" s="35" t="s">
        <v>245</v>
      </c>
      <c r="H265" s="35" t="s">
        <v>171</v>
      </c>
      <c r="I265" s="206" t="s">
        <v>402</v>
      </c>
    </row>
  </sheetData>
  <pageMargins left="0.70866141732283472" right="0.70866141732283472" top="0.74803149606299213" bottom="0.74803149606299213" header="0.31496062992125984" footer="0.31496062992125984"/>
  <pageSetup paperSize="119" scale="75" orientation="portrait" horizontalDpi="1200" verticalDpi="1200" r:id="rId1"/>
  <headerFooter>
    <oddHeader>&amp;L&amp;G&amp;RLa Pointe Area
drillhole composite</oddHeader>
  </headerFooter>
  <rowBreaks count="2" manualBreakCount="2">
    <brk id="130" max="8" man="1"/>
    <brk id="188" max="16383" man="1"/>
  </rowBreak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9"/>
  <sheetViews>
    <sheetView topLeftCell="BD1" zoomScaleNormal="100" workbookViewId="0">
      <selection activeCell="BF11" sqref="BF11"/>
    </sheetView>
  </sheetViews>
  <sheetFormatPr baseColWidth="10" defaultRowHeight="15.75" customHeight="1" x14ac:dyDescent="0.25"/>
  <cols>
    <col min="1" max="5" width="13.140625" style="5" customWidth="1"/>
    <col min="6" max="6" width="12" style="5" customWidth="1"/>
    <col min="7" max="7" width="8.85546875" style="11" customWidth="1"/>
    <col min="8" max="8" width="10.5703125" style="11" customWidth="1"/>
    <col min="9" max="9" width="10.7109375" style="11" customWidth="1"/>
    <col min="10" max="10" width="4.28515625" style="176" customWidth="1"/>
    <col min="11" max="12" width="11.42578125" style="5"/>
    <col min="13" max="13" width="11.42578125" style="11"/>
    <col min="14" max="19" width="11.42578125" style="5"/>
    <col min="20" max="20" width="4.28515625" style="176" customWidth="1"/>
    <col min="21" max="29" width="11.42578125" style="5"/>
    <col min="30" max="30" width="4.28515625" style="176" customWidth="1"/>
    <col min="31" max="39" width="11.42578125" style="5"/>
    <col min="40" max="40" width="4.28515625" style="176" customWidth="1"/>
    <col min="41" max="49" width="11.42578125" style="5"/>
    <col min="50" max="50" width="4.28515625" style="176" customWidth="1"/>
    <col min="51" max="59" width="11.42578125" style="5"/>
    <col min="60" max="60" width="4.28515625" style="176" customWidth="1"/>
    <col min="61" max="16384" width="11.42578125" style="5"/>
  </cols>
  <sheetData>
    <row r="1" spans="1:69" s="3" customFormat="1" ht="15.75" customHeight="1" thickBot="1" x14ac:dyDescent="0.3">
      <c r="A1" s="112" t="s">
        <v>319</v>
      </c>
      <c r="B1" s="113" t="s">
        <v>320</v>
      </c>
      <c r="C1" s="113" t="s">
        <v>321</v>
      </c>
      <c r="D1" s="113" t="s">
        <v>322</v>
      </c>
      <c r="E1" s="113" t="s">
        <v>323</v>
      </c>
      <c r="F1" s="114" t="s">
        <v>324</v>
      </c>
      <c r="G1" s="114" t="s">
        <v>325</v>
      </c>
      <c r="H1" s="115" t="s">
        <v>323</v>
      </c>
      <c r="I1" s="116" t="s">
        <v>51</v>
      </c>
      <c r="J1" s="182"/>
      <c r="K1" s="112" t="s">
        <v>319</v>
      </c>
      <c r="L1" s="113" t="s">
        <v>320</v>
      </c>
      <c r="M1" s="113" t="s">
        <v>321</v>
      </c>
      <c r="N1" s="113" t="s">
        <v>322</v>
      </c>
      <c r="O1" s="113" t="s">
        <v>323</v>
      </c>
      <c r="P1" s="114" t="s">
        <v>324</v>
      </c>
      <c r="Q1" s="114" t="s">
        <v>325</v>
      </c>
      <c r="R1" s="115" t="s">
        <v>323</v>
      </c>
      <c r="S1" s="116" t="s">
        <v>51</v>
      </c>
      <c r="T1" s="176"/>
      <c r="U1" s="112" t="s">
        <v>319</v>
      </c>
      <c r="V1" s="113" t="s">
        <v>320</v>
      </c>
      <c r="W1" s="113" t="s">
        <v>321</v>
      </c>
      <c r="X1" s="113" t="s">
        <v>322</v>
      </c>
      <c r="Y1" s="113" t="s">
        <v>323</v>
      </c>
      <c r="Z1" s="114" t="s">
        <v>324</v>
      </c>
      <c r="AA1" s="114" t="s">
        <v>325</v>
      </c>
      <c r="AB1" s="115" t="s">
        <v>323</v>
      </c>
      <c r="AC1" s="116" t="s">
        <v>51</v>
      </c>
      <c r="AD1" s="176"/>
      <c r="AE1" s="112" t="s">
        <v>319</v>
      </c>
      <c r="AF1" s="113" t="s">
        <v>320</v>
      </c>
      <c r="AG1" s="113" t="s">
        <v>321</v>
      </c>
      <c r="AH1" s="113" t="s">
        <v>322</v>
      </c>
      <c r="AI1" s="113" t="s">
        <v>323</v>
      </c>
      <c r="AJ1" s="114" t="s">
        <v>324</v>
      </c>
      <c r="AK1" s="114" t="s">
        <v>325</v>
      </c>
      <c r="AL1" s="115" t="s">
        <v>323</v>
      </c>
      <c r="AM1" s="116" t="s">
        <v>51</v>
      </c>
      <c r="AN1" s="176"/>
      <c r="AO1" s="112" t="s">
        <v>319</v>
      </c>
      <c r="AP1" s="113" t="s">
        <v>320</v>
      </c>
      <c r="AQ1" s="113" t="s">
        <v>321</v>
      </c>
      <c r="AR1" s="113" t="s">
        <v>322</v>
      </c>
      <c r="AS1" s="113" t="s">
        <v>323</v>
      </c>
      <c r="AT1" s="114" t="s">
        <v>324</v>
      </c>
      <c r="AU1" s="114" t="s">
        <v>325</v>
      </c>
      <c r="AV1" s="115" t="s">
        <v>323</v>
      </c>
      <c r="AW1" s="116" t="s">
        <v>51</v>
      </c>
      <c r="AX1" s="176"/>
      <c r="AY1" s="112" t="s">
        <v>319</v>
      </c>
      <c r="AZ1" s="113" t="s">
        <v>320</v>
      </c>
      <c r="BA1" s="113" t="s">
        <v>321</v>
      </c>
      <c r="BB1" s="113" t="s">
        <v>322</v>
      </c>
      <c r="BC1" s="113" t="s">
        <v>323</v>
      </c>
      <c r="BD1" s="114" t="s">
        <v>324</v>
      </c>
      <c r="BE1" s="114" t="s">
        <v>325</v>
      </c>
      <c r="BF1" s="115" t="s">
        <v>323</v>
      </c>
      <c r="BG1" s="116" t="s">
        <v>51</v>
      </c>
      <c r="BH1" s="176"/>
      <c r="BI1" s="112" t="s">
        <v>319</v>
      </c>
      <c r="BJ1" s="113" t="s">
        <v>320</v>
      </c>
      <c r="BK1" s="113" t="s">
        <v>321</v>
      </c>
      <c r="BL1" s="113" t="s">
        <v>322</v>
      </c>
      <c r="BM1" s="113" t="s">
        <v>323</v>
      </c>
      <c r="BN1" s="114" t="s">
        <v>324</v>
      </c>
      <c r="BO1" s="114" t="s">
        <v>325</v>
      </c>
      <c r="BP1" s="115" t="s">
        <v>323</v>
      </c>
      <c r="BQ1" s="116" t="s">
        <v>51</v>
      </c>
    </row>
    <row r="2" spans="1:69" ht="15.75" customHeight="1" x14ac:dyDescent="0.25">
      <c r="A2" s="117" t="s">
        <v>250</v>
      </c>
      <c r="B2" s="103">
        <v>375485.15</v>
      </c>
      <c r="C2" s="103">
        <v>5895199.1699999999</v>
      </c>
      <c r="D2" s="103">
        <v>178</v>
      </c>
      <c r="E2" s="103">
        <v>167.6</v>
      </c>
      <c r="F2" s="103">
        <v>82.55</v>
      </c>
      <c r="G2" s="103">
        <v>86</v>
      </c>
      <c r="H2" s="103">
        <v>3.45</v>
      </c>
      <c r="I2" s="118">
        <v>1.02</v>
      </c>
      <c r="K2" s="117" t="s">
        <v>265</v>
      </c>
      <c r="L2" s="103">
        <v>375499.2</v>
      </c>
      <c r="M2" s="103">
        <v>5895037.2699999996</v>
      </c>
      <c r="N2" s="103">
        <v>193</v>
      </c>
      <c r="O2" s="103">
        <v>203</v>
      </c>
      <c r="P2" s="103">
        <v>162.75</v>
      </c>
      <c r="Q2" s="103">
        <v>170.95</v>
      </c>
      <c r="R2" s="103">
        <v>8.1999999999999993</v>
      </c>
      <c r="S2" s="118">
        <v>1.17</v>
      </c>
      <c r="U2" s="117" t="s">
        <v>275</v>
      </c>
      <c r="V2" s="103">
        <v>375451</v>
      </c>
      <c r="W2" s="103">
        <v>5895139</v>
      </c>
      <c r="X2" s="103">
        <v>190</v>
      </c>
      <c r="Y2" s="103">
        <v>71.930000000000007</v>
      </c>
      <c r="Z2" s="103">
        <v>49</v>
      </c>
      <c r="AA2" s="103">
        <v>58</v>
      </c>
      <c r="AB2" s="103">
        <v>9</v>
      </c>
      <c r="AC2" s="118">
        <v>1</v>
      </c>
      <c r="AE2" s="137" t="s">
        <v>15</v>
      </c>
      <c r="AF2" s="103">
        <v>375158</v>
      </c>
      <c r="AG2" s="103">
        <v>5895161</v>
      </c>
      <c r="AH2" s="103">
        <v>198</v>
      </c>
      <c r="AI2" s="103">
        <v>240</v>
      </c>
      <c r="AJ2" s="106" t="s">
        <v>182</v>
      </c>
      <c r="AK2" s="106" t="s">
        <v>183</v>
      </c>
      <c r="AL2" s="106" t="s">
        <v>184</v>
      </c>
      <c r="AM2" s="138" t="s">
        <v>185</v>
      </c>
      <c r="AO2" s="124" t="s">
        <v>282</v>
      </c>
      <c r="AP2" s="146">
        <v>375111</v>
      </c>
      <c r="AQ2" s="146">
        <v>5895140</v>
      </c>
      <c r="AR2" s="146">
        <v>198</v>
      </c>
      <c r="AS2" s="51">
        <v>420</v>
      </c>
      <c r="AT2" s="7">
        <v>203.6</v>
      </c>
      <c r="AU2" s="7">
        <v>252.15</v>
      </c>
      <c r="AV2" s="7">
        <f>'tableau pour cartes'!$AU2-'tableau pour cartes'!$AT2</f>
        <v>48.550000000000011</v>
      </c>
      <c r="AW2" s="125">
        <v>2.52</v>
      </c>
      <c r="AY2" s="152" t="s">
        <v>303</v>
      </c>
      <c r="AZ2" s="153">
        <v>375053</v>
      </c>
      <c r="BA2" s="153">
        <v>5894981</v>
      </c>
      <c r="BB2" s="153">
        <v>201</v>
      </c>
      <c r="BC2" s="153">
        <v>432</v>
      </c>
      <c r="BD2" s="59">
        <v>343.5</v>
      </c>
      <c r="BE2" s="59">
        <v>354</v>
      </c>
      <c r="BF2" s="59">
        <f>'tableau pour cartes'!$BE2-'tableau pour cartes'!$BD2</f>
        <v>10.5</v>
      </c>
      <c r="BG2" s="151">
        <v>1.78</v>
      </c>
      <c r="BI2" s="154" t="s">
        <v>315</v>
      </c>
      <c r="BJ2" s="97">
        <v>375461</v>
      </c>
      <c r="BK2" s="97">
        <v>5895088</v>
      </c>
      <c r="BL2" s="97">
        <v>198</v>
      </c>
      <c r="BM2" s="97">
        <v>327</v>
      </c>
      <c r="BN2" s="98">
        <v>148.5</v>
      </c>
      <c r="BO2" s="98">
        <v>178.5</v>
      </c>
      <c r="BP2" s="98">
        <f>'tableau pour cartes'!$BO2-'tableau pour cartes'!$BN2</f>
        <v>30</v>
      </c>
      <c r="BQ2" s="155">
        <v>0.99</v>
      </c>
    </row>
    <row r="3" spans="1:69" ht="15.75" customHeight="1" thickBot="1" x14ac:dyDescent="0.3">
      <c r="A3" s="119"/>
      <c r="B3" s="44"/>
      <c r="C3" s="44"/>
      <c r="D3" s="44"/>
      <c r="E3" s="44"/>
      <c r="F3" s="11">
        <v>91.9</v>
      </c>
      <c r="G3" s="11">
        <v>99.8</v>
      </c>
      <c r="H3" s="11">
        <v>7.9</v>
      </c>
      <c r="I3" s="120">
        <v>3.01</v>
      </c>
      <c r="K3" s="123" t="s">
        <v>326</v>
      </c>
      <c r="M3" s="5"/>
      <c r="P3" s="11">
        <v>166.95</v>
      </c>
      <c r="Q3" s="11">
        <v>170.95</v>
      </c>
      <c r="R3" s="11">
        <v>4</v>
      </c>
      <c r="S3" s="120">
        <v>1.43</v>
      </c>
      <c r="U3" s="124" t="s">
        <v>276</v>
      </c>
      <c r="V3" s="7">
        <v>375451</v>
      </c>
      <c r="W3" s="7">
        <v>5895139</v>
      </c>
      <c r="X3" s="7">
        <v>190</v>
      </c>
      <c r="Y3" s="7">
        <v>87.17</v>
      </c>
      <c r="Z3" s="7">
        <v>64</v>
      </c>
      <c r="AA3" s="7">
        <v>67</v>
      </c>
      <c r="AB3" s="7">
        <v>3</v>
      </c>
      <c r="AC3" s="125">
        <v>2.69</v>
      </c>
      <c r="AE3" s="143" t="s">
        <v>326</v>
      </c>
      <c r="AF3" s="28"/>
      <c r="AG3" s="28"/>
      <c r="AH3" s="28"/>
      <c r="AI3" s="28"/>
      <c r="AJ3" s="34" t="s">
        <v>182</v>
      </c>
      <c r="AK3" s="34" t="s">
        <v>186</v>
      </c>
      <c r="AL3" s="34" t="s">
        <v>66</v>
      </c>
      <c r="AM3" s="139" t="s">
        <v>187</v>
      </c>
      <c r="AO3" s="126" t="s">
        <v>326</v>
      </c>
      <c r="AP3" s="105"/>
      <c r="AQ3" s="105"/>
      <c r="AR3" s="105"/>
      <c r="AS3" s="100"/>
      <c r="AT3" s="96">
        <v>206.95</v>
      </c>
      <c r="AU3" s="96">
        <v>228</v>
      </c>
      <c r="AV3" s="96">
        <f>'tableau pour cartes'!$AU3-'tableau pour cartes'!$AT3</f>
        <v>21.050000000000011</v>
      </c>
      <c r="AW3" s="122">
        <v>4.9400000000000004</v>
      </c>
      <c r="AY3" s="121" t="s">
        <v>326</v>
      </c>
      <c r="AZ3" s="95"/>
      <c r="BA3" s="95"/>
      <c r="BB3" s="95"/>
      <c r="BC3" s="95"/>
      <c r="BD3" s="96">
        <v>348</v>
      </c>
      <c r="BE3" s="96">
        <v>354</v>
      </c>
      <c r="BF3" s="96">
        <f>'tableau pour cartes'!$BE3-'tableau pour cartes'!$BD3</f>
        <v>6</v>
      </c>
      <c r="BG3" s="122">
        <v>2.15</v>
      </c>
      <c r="BI3" s="119" t="s">
        <v>326</v>
      </c>
      <c r="BJ3" s="34"/>
      <c r="BK3" s="34"/>
      <c r="BL3" s="34"/>
      <c r="BM3" s="34"/>
      <c r="BN3" s="11">
        <v>148.5</v>
      </c>
      <c r="BO3" s="11">
        <v>156</v>
      </c>
      <c r="BP3" s="11">
        <f>'tableau pour cartes'!$BO3-'tableau pour cartes'!$BN3</f>
        <v>7.5</v>
      </c>
      <c r="BQ3" s="120">
        <v>1.45</v>
      </c>
    </row>
    <row r="4" spans="1:69" ht="15.75" customHeight="1" x14ac:dyDescent="0.25">
      <c r="A4" s="121"/>
      <c r="B4" s="94"/>
      <c r="C4" s="94"/>
      <c r="D4" s="94"/>
      <c r="E4" s="94"/>
      <c r="F4" s="96">
        <v>107.5</v>
      </c>
      <c r="G4" s="96">
        <v>109.5</v>
      </c>
      <c r="H4" s="96">
        <v>2</v>
      </c>
      <c r="I4" s="122">
        <v>1.41</v>
      </c>
      <c r="K4" s="121"/>
      <c r="L4" s="94"/>
      <c r="M4" s="94"/>
      <c r="N4" s="94"/>
      <c r="O4" s="94"/>
      <c r="P4" s="96">
        <v>177.85</v>
      </c>
      <c r="Q4" s="96">
        <v>179.95</v>
      </c>
      <c r="R4" s="96">
        <v>2.1</v>
      </c>
      <c r="S4" s="122">
        <v>2.5</v>
      </c>
      <c r="U4" s="127" t="s">
        <v>3</v>
      </c>
      <c r="V4" s="103">
        <v>375659</v>
      </c>
      <c r="W4" s="103">
        <v>5894756</v>
      </c>
      <c r="X4" s="103">
        <v>188</v>
      </c>
      <c r="Y4" s="103">
        <v>189</v>
      </c>
      <c r="Z4" s="109" t="s">
        <v>52</v>
      </c>
      <c r="AA4" s="109" t="s">
        <v>53</v>
      </c>
      <c r="AB4" s="109" t="s">
        <v>54</v>
      </c>
      <c r="AC4" s="128" t="s">
        <v>55</v>
      </c>
      <c r="AE4" s="144" t="s">
        <v>326</v>
      </c>
      <c r="AF4" s="95"/>
      <c r="AG4" s="95"/>
      <c r="AH4" s="95"/>
      <c r="AI4" s="95"/>
      <c r="AJ4" s="100" t="s">
        <v>188</v>
      </c>
      <c r="AK4" s="100" t="s">
        <v>189</v>
      </c>
      <c r="AL4" s="100" t="s">
        <v>190</v>
      </c>
      <c r="AM4" s="140" t="s">
        <v>191</v>
      </c>
      <c r="AO4" s="123" t="s">
        <v>326</v>
      </c>
      <c r="AP4" s="40"/>
      <c r="AQ4" s="40"/>
      <c r="AR4" s="40"/>
      <c r="AS4" s="34"/>
      <c r="AT4" s="11">
        <v>206.95</v>
      </c>
      <c r="AU4" s="11">
        <v>217.5</v>
      </c>
      <c r="AV4" s="11">
        <f>'tableau pour cartes'!$AU4-'tableau pour cartes'!$AT4</f>
        <v>10.550000000000011</v>
      </c>
      <c r="AW4" s="120">
        <v>6.35</v>
      </c>
      <c r="AY4" s="150" t="s">
        <v>301</v>
      </c>
      <c r="AZ4" s="93">
        <v>375008</v>
      </c>
      <c r="BA4" s="93">
        <v>5894947</v>
      </c>
      <c r="BB4" s="93">
        <v>201</v>
      </c>
      <c r="BC4" s="93">
        <v>501</v>
      </c>
      <c r="BD4" s="59">
        <v>385.5</v>
      </c>
      <c r="BE4" s="59">
        <v>390</v>
      </c>
      <c r="BF4" s="59">
        <f>'tableau pour cartes'!$BE4-'tableau pour cartes'!$BD4</f>
        <v>4.5</v>
      </c>
      <c r="BG4" s="151">
        <v>3.25</v>
      </c>
      <c r="BI4" s="121" t="s">
        <v>326</v>
      </c>
      <c r="BJ4" s="100"/>
      <c r="BK4" s="100"/>
      <c r="BL4" s="100"/>
      <c r="BM4" s="100"/>
      <c r="BN4" s="96">
        <v>169.5</v>
      </c>
      <c r="BO4" s="96">
        <v>178.5</v>
      </c>
      <c r="BP4" s="96">
        <f>'tableau pour cartes'!$BO4-'tableau pour cartes'!$BN4</f>
        <v>9</v>
      </c>
      <c r="BQ4" s="122">
        <v>1.57</v>
      </c>
    </row>
    <row r="5" spans="1:69" ht="15.75" customHeight="1" thickBot="1" x14ac:dyDescent="0.3">
      <c r="A5" s="119"/>
      <c r="B5" s="44"/>
      <c r="C5" s="44"/>
      <c r="D5" s="44"/>
      <c r="E5" s="44"/>
      <c r="F5" s="11">
        <v>150</v>
      </c>
      <c r="G5" s="11">
        <v>151.5</v>
      </c>
      <c r="H5" s="11">
        <v>1.5</v>
      </c>
      <c r="I5" s="120">
        <v>1.62</v>
      </c>
      <c r="K5" s="124" t="s">
        <v>266</v>
      </c>
      <c r="L5" s="7">
        <v>375431.27</v>
      </c>
      <c r="M5" s="7">
        <v>5895205.2300000004</v>
      </c>
      <c r="N5" s="7">
        <v>178</v>
      </c>
      <c r="O5" s="7">
        <v>163.37</v>
      </c>
      <c r="P5" s="7">
        <v>71.16</v>
      </c>
      <c r="Q5" s="7">
        <v>74.42</v>
      </c>
      <c r="R5" s="7">
        <v>3.26</v>
      </c>
      <c r="S5" s="125">
        <v>2.08</v>
      </c>
      <c r="U5" s="129"/>
      <c r="V5" s="107"/>
      <c r="W5" s="107"/>
      <c r="X5" s="107"/>
      <c r="Y5" s="107"/>
      <c r="Z5" s="50" t="s">
        <v>56</v>
      </c>
      <c r="AA5" s="50" t="s">
        <v>57</v>
      </c>
      <c r="AB5" s="50" t="s">
        <v>58</v>
      </c>
      <c r="AC5" s="130" t="s">
        <v>59</v>
      </c>
      <c r="AE5" s="143" t="s">
        <v>326</v>
      </c>
      <c r="AF5" s="28"/>
      <c r="AG5" s="28"/>
      <c r="AH5" s="28"/>
      <c r="AI5" s="28"/>
      <c r="AJ5" s="34" t="s">
        <v>192</v>
      </c>
      <c r="AK5" s="34" t="s">
        <v>193</v>
      </c>
      <c r="AL5" s="34" t="s">
        <v>180</v>
      </c>
      <c r="AM5" s="139" t="s">
        <v>160</v>
      </c>
      <c r="AO5" s="126" t="s">
        <v>326</v>
      </c>
      <c r="AP5" s="105"/>
      <c r="AQ5" s="105"/>
      <c r="AR5" s="105"/>
      <c r="AS5" s="100"/>
      <c r="AT5" s="96">
        <v>206.95</v>
      </c>
      <c r="AU5" s="96">
        <v>225</v>
      </c>
      <c r="AV5" s="96">
        <f>'tableau pour cartes'!$AU5-'tableau pour cartes'!$AT5</f>
        <v>18.050000000000011</v>
      </c>
      <c r="AW5" s="122">
        <v>5.38</v>
      </c>
      <c r="AY5" s="121" t="s">
        <v>301</v>
      </c>
      <c r="AZ5" s="95"/>
      <c r="BA5" s="95"/>
      <c r="BB5" s="95"/>
      <c r="BC5" s="95"/>
      <c r="BD5" s="96">
        <v>399</v>
      </c>
      <c r="BE5" s="96">
        <v>400.5</v>
      </c>
      <c r="BF5" s="96">
        <f>'tableau pour cartes'!$BE5-'tableau pour cartes'!$BD5</f>
        <v>1.5</v>
      </c>
      <c r="BG5" s="122">
        <v>1.27</v>
      </c>
      <c r="BI5" s="119"/>
      <c r="BJ5" s="34"/>
      <c r="BK5" s="34"/>
      <c r="BL5" s="34"/>
      <c r="BM5" s="34"/>
      <c r="BN5" s="11">
        <v>232.5</v>
      </c>
      <c r="BO5" s="11">
        <v>238.5</v>
      </c>
      <c r="BP5" s="11">
        <f>'tableau pour cartes'!$BO5-'tableau pour cartes'!$BN5</f>
        <v>6</v>
      </c>
      <c r="BQ5" s="120">
        <v>2.38</v>
      </c>
    </row>
    <row r="6" spans="1:69" ht="15.75" customHeight="1" x14ac:dyDescent="0.25">
      <c r="A6" s="117" t="s">
        <v>251</v>
      </c>
      <c r="B6" s="103">
        <v>375568.37</v>
      </c>
      <c r="C6" s="103">
        <v>5895181.5700000003</v>
      </c>
      <c r="D6" s="103">
        <v>178</v>
      </c>
      <c r="E6" s="103">
        <v>152</v>
      </c>
      <c r="F6" s="103">
        <v>11.15</v>
      </c>
      <c r="G6" s="103">
        <v>31</v>
      </c>
      <c r="H6" s="103">
        <v>19.850000000000001</v>
      </c>
      <c r="I6" s="118">
        <v>1.97</v>
      </c>
      <c r="K6" s="121" t="s">
        <v>326</v>
      </c>
      <c r="L6" s="94"/>
      <c r="M6" s="94"/>
      <c r="N6" s="94"/>
      <c r="O6" s="94"/>
      <c r="P6" s="96">
        <v>71.16</v>
      </c>
      <c r="Q6" s="96">
        <v>73.42</v>
      </c>
      <c r="R6" s="96">
        <v>2.2599999999999998</v>
      </c>
      <c r="S6" s="122">
        <v>2.6</v>
      </c>
      <c r="U6" s="127" t="s">
        <v>0</v>
      </c>
      <c r="V6" s="103">
        <v>375444</v>
      </c>
      <c r="W6" s="103">
        <v>5895111</v>
      </c>
      <c r="X6" s="103">
        <v>203</v>
      </c>
      <c r="Y6" s="103">
        <v>150</v>
      </c>
      <c r="Z6" s="109" t="s">
        <v>60</v>
      </c>
      <c r="AA6" s="109" t="s">
        <v>61</v>
      </c>
      <c r="AB6" s="109" t="s">
        <v>62</v>
      </c>
      <c r="AC6" s="128" t="s">
        <v>63</v>
      </c>
      <c r="AE6" s="144" t="s">
        <v>326</v>
      </c>
      <c r="AF6" s="95"/>
      <c r="AG6" s="95"/>
      <c r="AH6" s="95"/>
      <c r="AI6" s="95"/>
      <c r="AJ6" s="100" t="s">
        <v>102</v>
      </c>
      <c r="AK6" s="100" t="s">
        <v>194</v>
      </c>
      <c r="AL6" s="100" t="s">
        <v>195</v>
      </c>
      <c r="AM6" s="140" t="s">
        <v>196</v>
      </c>
      <c r="AO6" s="124" t="s">
        <v>283</v>
      </c>
      <c r="AP6" s="146">
        <v>375070</v>
      </c>
      <c r="AQ6" s="146">
        <v>5895087</v>
      </c>
      <c r="AR6" s="146">
        <v>199</v>
      </c>
      <c r="AS6" s="51">
        <v>348</v>
      </c>
      <c r="AT6" s="7">
        <v>252</v>
      </c>
      <c r="AU6" s="7">
        <v>279</v>
      </c>
      <c r="AV6" s="7">
        <f>'tableau pour cartes'!$AU6-'tableau pour cartes'!$AT6</f>
        <v>27</v>
      </c>
      <c r="AW6" s="125">
        <v>1.87</v>
      </c>
      <c r="AY6" s="119" t="s">
        <v>301</v>
      </c>
      <c r="AZ6" s="28"/>
      <c r="BA6" s="28"/>
      <c r="BB6" s="28"/>
      <c r="BC6" s="28"/>
      <c r="BD6" s="11">
        <v>415.5</v>
      </c>
      <c r="BE6" s="11">
        <v>418.5</v>
      </c>
      <c r="BF6" s="11">
        <f>'tableau pour cartes'!$BE6-'tableau pour cartes'!$BD6</f>
        <v>3</v>
      </c>
      <c r="BG6" s="120">
        <v>2.42</v>
      </c>
      <c r="BI6" s="154" t="s">
        <v>316</v>
      </c>
      <c r="BJ6" s="97">
        <v>375258</v>
      </c>
      <c r="BK6" s="97">
        <v>5894999</v>
      </c>
      <c r="BL6" s="97">
        <v>210</v>
      </c>
      <c r="BM6" s="97">
        <v>339</v>
      </c>
      <c r="BN6" s="98">
        <v>277.5</v>
      </c>
      <c r="BO6" s="98">
        <v>280.5</v>
      </c>
      <c r="BP6" s="98">
        <f>'tableau pour cartes'!$BO6-'tableau pour cartes'!$BN6</f>
        <v>3</v>
      </c>
      <c r="BQ6" s="155">
        <v>1.49</v>
      </c>
    </row>
    <row r="7" spans="1:69" ht="15.75" customHeight="1" thickBot="1" x14ac:dyDescent="0.3">
      <c r="A7" s="123" t="s">
        <v>326</v>
      </c>
      <c r="F7" s="11">
        <v>12</v>
      </c>
      <c r="G7" s="11">
        <v>30</v>
      </c>
      <c r="H7" s="11">
        <v>18</v>
      </c>
      <c r="I7" s="120">
        <v>2.1</v>
      </c>
      <c r="K7" s="119"/>
      <c r="L7" s="44"/>
      <c r="M7" s="44"/>
      <c r="N7" s="44"/>
      <c r="O7" s="44"/>
      <c r="P7" s="11">
        <v>148.59</v>
      </c>
      <c r="Q7" s="11">
        <v>152.32</v>
      </c>
      <c r="R7" s="11">
        <v>3.73</v>
      </c>
      <c r="S7" s="120">
        <v>1.98</v>
      </c>
      <c r="U7" s="131" t="s">
        <v>326</v>
      </c>
      <c r="V7" s="23"/>
      <c r="W7" s="23"/>
      <c r="X7" s="23"/>
      <c r="Y7" s="23"/>
      <c r="Z7" s="50" t="s">
        <v>65</v>
      </c>
      <c r="AA7" s="50" t="s">
        <v>61</v>
      </c>
      <c r="AB7" s="50" t="s">
        <v>66</v>
      </c>
      <c r="AC7" s="130" t="s">
        <v>67</v>
      </c>
      <c r="AE7" s="141" t="s">
        <v>16</v>
      </c>
      <c r="AF7" s="7">
        <v>375206</v>
      </c>
      <c r="AG7" s="7">
        <v>5895178</v>
      </c>
      <c r="AH7" s="7">
        <v>197</v>
      </c>
      <c r="AI7" s="7">
        <v>210</v>
      </c>
      <c r="AJ7" s="51" t="s">
        <v>197</v>
      </c>
      <c r="AK7" s="51" t="s">
        <v>198</v>
      </c>
      <c r="AL7" s="51" t="s">
        <v>190</v>
      </c>
      <c r="AM7" s="142" t="s">
        <v>199</v>
      </c>
      <c r="AO7" s="126" t="s">
        <v>326</v>
      </c>
      <c r="AP7" s="105"/>
      <c r="AQ7" s="105"/>
      <c r="AR7" s="105"/>
      <c r="AS7" s="100"/>
      <c r="AT7" s="96">
        <v>253</v>
      </c>
      <c r="AU7" s="96">
        <v>258</v>
      </c>
      <c r="AV7" s="96">
        <f>'tableau pour cartes'!$AU7-'tableau pour cartes'!$AT7</f>
        <v>5</v>
      </c>
      <c r="AW7" s="122">
        <v>3.14</v>
      </c>
      <c r="AY7" s="172" t="s">
        <v>301</v>
      </c>
      <c r="AZ7" s="173"/>
      <c r="BA7" s="173"/>
      <c r="BB7" s="173"/>
      <c r="BC7" s="173"/>
      <c r="BD7" s="174">
        <v>445.5</v>
      </c>
      <c r="BE7" s="174">
        <v>450</v>
      </c>
      <c r="BF7" s="174">
        <f>'tableau pour cartes'!$BE7-'tableau pour cartes'!$BD7</f>
        <v>4.5</v>
      </c>
      <c r="BG7" s="175">
        <v>1.1399999999999999</v>
      </c>
      <c r="BI7" s="119"/>
      <c r="BJ7" s="34"/>
      <c r="BK7" s="34"/>
      <c r="BL7" s="34"/>
      <c r="BM7" s="34"/>
      <c r="BN7" s="11">
        <v>295.5</v>
      </c>
      <c r="BO7" s="11">
        <v>304.5</v>
      </c>
      <c r="BP7" s="11">
        <f>'tableau pour cartes'!$BO7-'tableau pour cartes'!$BN7</f>
        <v>9</v>
      </c>
      <c r="BQ7" s="120">
        <v>1.78</v>
      </c>
    </row>
    <row r="8" spans="1:69" ht="15.75" customHeight="1" thickBot="1" x14ac:dyDescent="0.3">
      <c r="A8" s="117" t="s">
        <v>252</v>
      </c>
      <c r="B8" s="103">
        <v>375597.28</v>
      </c>
      <c r="C8" s="103">
        <v>5895216.0599999996</v>
      </c>
      <c r="D8" s="103">
        <v>178</v>
      </c>
      <c r="E8" s="103">
        <v>164</v>
      </c>
      <c r="F8" s="103">
        <v>49.8</v>
      </c>
      <c r="G8" s="103">
        <v>60</v>
      </c>
      <c r="H8" s="103">
        <v>10.199999999999999</v>
      </c>
      <c r="I8" s="118">
        <v>2.12</v>
      </c>
      <c r="K8" s="117" t="s">
        <v>267</v>
      </c>
      <c r="L8" s="103">
        <v>375338</v>
      </c>
      <c r="M8" s="103">
        <v>5895109</v>
      </c>
      <c r="N8" s="103">
        <v>203</v>
      </c>
      <c r="O8" s="103">
        <v>322.77999999999997</v>
      </c>
      <c r="P8" s="103">
        <v>190.5</v>
      </c>
      <c r="Q8" s="103">
        <v>210</v>
      </c>
      <c r="R8" s="103">
        <v>19.5</v>
      </c>
      <c r="S8" s="118">
        <v>2.09</v>
      </c>
      <c r="U8" s="127" t="s">
        <v>1</v>
      </c>
      <c r="V8" s="103">
        <v>375444</v>
      </c>
      <c r="W8" s="103">
        <v>5895111</v>
      </c>
      <c r="X8" s="103">
        <v>203</v>
      </c>
      <c r="Y8" s="103">
        <v>135</v>
      </c>
      <c r="Z8" s="109" t="s">
        <v>68</v>
      </c>
      <c r="AA8" s="109" t="s">
        <v>69</v>
      </c>
      <c r="AB8" s="109" t="s">
        <v>70</v>
      </c>
      <c r="AC8" s="128" t="s">
        <v>71</v>
      </c>
      <c r="AE8" s="136"/>
      <c r="AF8" s="111"/>
      <c r="AG8" s="111"/>
      <c r="AH8" s="111"/>
      <c r="AI8" s="111"/>
      <c r="AJ8" s="100" t="s">
        <v>200</v>
      </c>
      <c r="AK8" s="100" t="s">
        <v>201</v>
      </c>
      <c r="AL8" s="100" t="s">
        <v>202</v>
      </c>
      <c r="AM8" s="140" t="s">
        <v>203</v>
      </c>
      <c r="AO8" s="123" t="s">
        <v>326</v>
      </c>
      <c r="AP8" s="34"/>
      <c r="AQ8" s="34"/>
      <c r="AR8" s="34"/>
      <c r="AS8" s="34"/>
      <c r="AT8" s="11">
        <v>271</v>
      </c>
      <c r="AU8" s="11">
        <v>277</v>
      </c>
      <c r="AV8" s="11">
        <f>'tableau pour cartes'!$AU8-'tableau pour cartes'!$AT8</f>
        <v>6</v>
      </c>
      <c r="AW8" s="120">
        <v>2.69</v>
      </c>
      <c r="AY8" s="150" t="s">
        <v>304</v>
      </c>
      <c r="AZ8" s="99">
        <v>375099</v>
      </c>
      <c r="BA8" s="99">
        <v>5894918</v>
      </c>
      <c r="BB8" s="99">
        <v>203</v>
      </c>
      <c r="BC8" s="99">
        <v>480</v>
      </c>
      <c r="BD8" s="59">
        <v>403.5</v>
      </c>
      <c r="BE8" s="59">
        <v>415.5</v>
      </c>
      <c r="BF8" s="59">
        <f>'tableau pour cartes'!$BE8-'tableau pour cartes'!$BD8</f>
        <v>12</v>
      </c>
      <c r="BG8" s="151">
        <v>0.81</v>
      </c>
      <c r="BI8" s="121" t="s">
        <v>326</v>
      </c>
      <c r="BJ8" s="100"/>
      <c r="BK8" s="100"/>
      <c r="BL8" s="100"/>
      <c r="BM8" s="100"/>
      <c r="BN8" s="96">
        <v>301.5</v>
      </c>
      <c r="BO8" s="96">
        <v>304.5</v>
      </c>
      <c r="BP8" s="96">
        <f>'tableau pour cartes'!$BO8-'tableau pour cartes'!$BN8</f>
        <v>3</v>
      </c>
      <c r="BQ8" s="122">
        <v>3.7</v>
      </c>
    </row>
    <row r="9" spans="1:69" ht="15.75" customHeight="1" thickBot="1" x14ac:dyDescent="0.3">
      <c r="A9" s="123" t="s">
        <v>326</v>
      </c>
      <c r="F9" s="11">
        <v>50.5</v>
      </c>
      <c r="G9" s="11">
        <v>59</v>
      </c>
      <c r="H9" s="11">
        <v>8.5</v>
      </c>
      <c r="I9" s="120">
        <v>2.42</v>
      </c>
      <c r="K9" s="123" t="s">
        <v>326</v>
      </c>
      <c r="M9" s="5"/>
      <c r="P9" s="11">
        <v>190.5</v>
      </c>
      <c r="Q9" s="11">
        <v>195</v>
      </c>
      <c r="R9" s="11">
        <v>4.5</v>
      </c>
      <c r="S9" s="120">
        <v>3.47</v>
      </c>
      <c r="U9" s="132" t="s">
        <v>2</v>
      </c>
      <c r="V9" s="7">
        <v>375408</v>
      </c>
      <c r="W9" s="7">
        <v>5895130</v>
      </c>
      <c r="X9" s="7">
        <v>203</v>
      </c>
      <c r="Y9" s="7">
        <v>159</v>
      </c>
      <c r="Z9" s="47" t="s">
        <v>72</v>
      </c>
      <c r="AA9" s="47" t="s">
        <v>73</v>
      </c>
      <c r="AB9" s="47" t="s">
        <v>74</v>
      </c>
      <c r="AC9" s="133" t="s">
        <v>75</v>
      </c>
      <c r="AE9" s="129"/>
      <c r="AF9" s="107"/>
      <c r="AG9" s="107"/>
      <c r="AH9" s="107"/>
      <c r="AI9" s="107"/>
      <c r="AJ9" s="34" t="s">
        <v>204</v>
      </c>
      <c r="AK9" s="34" t="s">
        <v>205</v>
      </c>
      <c r="AL9" s="34" t="s">
        <v>99</v>
      </c>
      <c r="AM9" s="139" t="s">
        <v>206</v>
      </c>
      <c r="AO9" s="117" t="s">
        <v>285</v>
      </c>
      <c r="AP9" s="147">
        <v>375355</v>
      </c>
      <c r="AQ9" s="147">
        <v>5895000</v>
      </c>
      <c r="AR9" s="147">
        <v>205</v>
      </c>
      <c r="AS9" s="106">
        <v>198</v>
      </c>
      <c r="AT9" s="103" t="s">
        <v>290</v>
      </c>
      <c r="AU9" s="103"/>
      <c r="AV9" s="103"/>
      <c r="AW9" s="118"/>
      <c r="AY9" s="154" t="s">
        <v>305</v>
      </c>
      <c r="AZ9" s="97">
        <v>375162</v>
      </c>
      <c r="BA9" s="97">
        <v>5894871</v>
      </c>
      <c r="BB9" s="97">
        <v>202</v>
      </c>
      <c r="BC9" s="97">
        <v>472.5</v>
      </c>
      <c r="BD9" s="98">
        <v>406.5</v>
      </c>
      <c r="BE9" s="98">
        <v>445.5</v>
      </c>
      <c r="BF9" s="98">
        <f>'tableau pour cartes'!$BE9-'tableau pour cartes'!$BD9</f>
        <v>39</v>
      </c>
      <c r="BG9" s="155">
        <v>0.69</v>
      </c>
      <c r="BI9" s="119"/>
      <c r="BJ9" s="34"/>
      <c r="BK9" s="34"/>
      <c r="BL9" s="34"/>
      <c r="BM9" s="34"/>
      <c r="BN9" s="11">
        <v>316.5</v>
      </c>
      <c r="BO9" s="11">
        <v>319.5</v>
      </c>
      <c r="BP9" s="11">
        <f>'tableau pour cartes'!$BO9-'tableau pour cartes'!$BN9</f>
        <v>3</v>
      </c>
      <c r="BQ9" s="120">
        <v>1.4</v>
      </c>
    </row>
    <row r="10" spans="1:69" ht="15.75" customHeight="1" x14ac:dyDescent="0.25">
      <c r="A10" s="117" t="s">
        <v>253</v>
      </c>
      <c r="B10" s="103">
        <v>375472.56</v>
      </c>
      <c r="C10" s="103">
        <v>5895261.9500000002</v>
      </c>
      <c r="D10" s="103">
        <v>178</v>
      </c>
      <c r="E10" s="103">
        <v>257</v>
      </c>
      <c r="F10" s="103">
        <v>72</v>
      </c>
      <c r="G10" s="103">
        <v>78</v>
      </c>
      <c r="H10" s="103">
        <v>6</v>
      </c>
      <c r="I10" s="118">
        <v>2.12</v>
      </c>
      <c r="K10" s="126" t="s">
        <v>326</v>
      </c>
      <c r="L10" s="104"/>
      <c r="M10" s="104"/>
      <c r="N10" s="104"/>
      <c r="O10" s="104"/>
      <c r="P10" s="96">
        <v>198</v>
      </c>
      <c r="Q10" s="96">
        <v>200</v>
      </c>
      <c r="R10" s="96">
        <v>2</v>
      </c>
      <c r="S10" s="122">
        <v>1.06</v>
      </c>
      <c r="U10" s="134" t="s">
        <v>326</v>
      </c>
      <c r="V10" s="108"/>
      <c r="W10" s="108"/>
      <c r="X10" s="108"/>
      <c r="Y10" s="108"/>
      <c r="Z10" s="110" t="s">
        <v>76</v>
      </c>
      <c r="AA10" s="110" t="s">
        <v>73</v>
      </c>
      <c r="AB10" s="110" t="s">
        <v>77</v>
      </c>
      <c r="AC10" s="135" t="s">
        <v>78</v>
      </c>
      <c r="AE10" s="136"/>
      <c r="AF10" s="111"/>
      <c r="AG10" s="111"/>
      <c r="AH10" s="111"/>
      <c r="AI10" s="111"/>
      <c r="AJ10" s="100" t="s">
        <v>207</v>
      </c>
      <c r="AK10" s="100" t="s">
        <v>208</v>
      </c>
      <c r="AL10" s="100" t="s">
        <v>166</v>
      </c>
      <c r="AM10" s="140" t="s">
        <v>209</v>
      </c>
      <c r="AO10" s="124" t="s">
        <v>284</v>
      </c>
      <c r="AP10" s="146">
        <v>375550</v>
      </c>
      <c r="AQ10" s="146">
        <v>5895110</v>
      </c>
      <c r="AR10" s="146">
        <v>195</v>
      </c>
      <c r="AS10" s="51">
        <v>150</v>
      </c>
      <c r="AT10" s="7" t="s">
        <v>290</v>
      </c>
      <c r="AU10" s="7"/>
      <c r="AV10" s="7"/>
      <c r="AW10" s="125"/>
      <c r="AY10" s="119" t="s">
        <v>326</v>
      </c>
      <c r="AZ10" s="34"/>
      <c r="BA10" s="34"/>
      <c r="BB10" s="34"/>
      <c r="BC10" s="34"/>
      <c r="BD10" s="11">
        <v>406.5</v>
      </c>
      <c r="BE10" s="11">
        <v>411</v>
      </c>
      <c r="BF10" s="11">
        <f>'tableau pour cartes'!$BE10-'tableau pour cartes'!$BD10</f>
        <v>4.5</v>
      </c>
      <c r="BG10" s="120">
        <v>2.98</v>
      </c>
      <c r="BI10" s="154" t="s">
        <v>317</v>
      </c>
      <c r="BJ10" s="97">
        <v>375307</v>
      </c>
      <c r="BK10" s="97">
        <v>5894971</v>
      </c>
      <c r="BL10" s="97">
        <v>210</v>
      </c>
      <c r="BM10" s="97">
        <v>354</v>
      </c>
      <c r="BN10" s="98">
        <v>289.5</v>
      </c>
      <c r="BO10" s="98">
        <v>309</v>
      </c>
      <c r="BP10" s="98">
        <f>'tableau pour cartes'!$BO10-'tableau pour cartes'!$BN10</f>
        <v>19.5</v>
      </c>
      <c r="BQ10" s="155">
        <v>2.17</v>
      </c>
    </row>
    <row r="11" spans="1:69" ht="15.75" customHeight="1" thickBot="1" x14ac:dyDescent="0.3">
      <c r="A11" s="119"/>
      <c r="B11" s="44"/>
      <c r="C11" s="44"/>
      <c r="D11" s="44"/>
      <c r="E11" s="44"/>
      <c r="F11" s="11">
        <v>215</v>
      </c>
      <c r="G11" s="11">
        <v>217</v>
      </c>
      <c r="H11" s="11">
        <v>2</v>
      </c>
      <c r="I11" s="120">
        <v>2.2200000000000002</v>
      </c>
      <c r="K11" s="123" t="s">
        <v>326</v>
      </c>
      <c r="M11" s="5"/>
      <c r="P11" s="11">
        <v>202</v>
      </c>
      <c r="Q11" s="11">
        <v>210</v>
      </c>
      <c r="R11" s="11">
        <v>8</v>
      </c>
      <c r="S11" s="120">
        <v>2.38</v>
      </c>
      <c r="U11" s="131" t="s">
        <v>326</v>
      </c>
      <c r="V11" s="23"/>
      <c r="W11" s="23"/>
      <c r="X11" s="23"/>
      <c r="Y11" s="23"/>
      <c r="Z11" s="50" t="s">
        <v>61</v>
      </c>
      <c r="AA11" s="50" t="s">
        <v>79</v>
      </c>
      <c r="AB11" s="50" t="s">
        <v>80</v>
      </c>
      <c r="AC11" s="130" t="s">
        <v>81</v>
      </c>
      <c r="AE11" s="129"/>
      <c r="AF11" s="107"/>
      <c r="AG11" s="107"/>
      <c r="AH11" s="107"/>
      <c r="AI11" s="107"/>
      <c r="AJ11" s="34" t="s">
        <v>210</v>
      </c>
      <c r="AK11" s="34" t="s">
        <v>211</v>
      </c>
      <c r="AL11" s="34" t="s">
        <v>166</v>
      </c>
      <c r="AM11" s="139" t="s">
        <v>212</v>
      </c>
      <c r="AO11" s="117" t="s">
        <v>286</v>
      </c>
      <c r="AP11" s="147">
        <v>375550</v>
      </c>
      <c r="AQ11" s="147">
        <v>5895110</v>
      </c>
      <c r="AR11" s="147">
        <v>195</v>
      </c>
      <c r="AS11" s="106">
        <v>126</v>
      </c>
      <c r="AT11" s="103">
        <v>124</v>
      </c>
      <c r="AU11" s="103">
        <v>125</v>
      </c>
      <c r="AV11" s="103">
        <f>'tableau pour cartes'!$AU11-'tableau pour cartes'!$AT11</f>
        <v>1</v>
      </c>
      <c r="AW11" s="118">
        <v>1.73</v>
      </c>
      <c r="AY11" s="121"/>
      <c r="AZ11" s="100"/>
      <c r="BA11" s="100"/>
      <c r="BB11" s="100"/>
      <c r="BC11" s="100"/>
      <c r="BD11" s="96">
        <v>444</v>
      </c>
      <c r="BE11" s="96">
        <v>445.5</v>
      </c>
      <c r="BF11" s="96">
        <f>'tableau pour cartes'!$BE11-'tableau pour cartes'!$BD11</f>
        <v>1.5</v>
      </c>
      <c r="BG11" s="122">
        <v>3.4</v>
      </c>
      <c r="BI11" s="119" t="s">
        <v>326</v>
      </c>
      <c r="BJ11" s="34"/>
      <c r="BK11" s="34"/>
      <c r="BL11" s="34"/>
      <c r="BM11" s="34"/>
      <c r="BN11" s="11">
        <v>289.5</v>
      </c>
      <c r="BO11" s="11">
        <v>300</v>
      </c>
      <c r="BP11" s="11">
        <f>'tableau pour cartes'!$BO11-'tableau pour cartes'!$BN11</f>
        <v>10.5</v>
      </c>
      <c r="BQ11" s="120">
        <v>3.12</v>
      </c>
    </row>
    <row r="12" spans="1:69" ht="15.75" customHeight="1" thickBot="1" x14ac:dyDescent="0.3">
      <c r="A12" s="117" t="s">
        <v>254</v>
      </c>
      <c r="B12" s="103">
        <v>375437.21</v>
      </c>
      <c r="C12" s="103">
        <v>5895219.8200000003</v>
      </c>
      <c r="D12" s="103">
        <v>178</v>
      </c>
      <c r="E12" s="103">
        <v>230</v>
      </c>
      <c r="F12" s="103">
        <v>125</v>
      </c>
      <c r="G12" s="103">
        <v>129</v>
      </c>
      <c r="H12" s="103">
        <v>4</v>
      </c>
      <c r="I12" s="118">
        <v>2.87</v>
      </c>
      <c r="K12" s="121"/>
      <c r="L12" s="94"/>
      <c r="M12" s="94"/>
      <c r="N12" s="94"/>
      <c r="O12" s="94"/>
      <c r="P12" s="96">
        <v>273.5</v>
      </c>
      <c r="Q12" s="96">
        <v>275</v>
      </c>
      <c r="R12" s="96">
        <v>1.5</v>
      </c>
      <c r="S12" s="122">
        <v>3.43</v>
      </c>
      <c r="U12" s="127" t="s">
        <v>4</v>
      </c>
      <c r="V12" s="103">
        <v>375324</v>
      </c>
      <c r="W12" s="103">
        <v>5895111</v>
      </c>
      <c r="X12" s="103">
        <v>206</v>
      </c>
      <c r="Y12" s="103">
        <v>300</v>
      </c>
      <c r="Z12" s="109" t="s">
        <v>82</v>
      </c>
      <c r="AA12" s="109" t="s">
        <v>83</v>
      </c>
      <c r="AB12" s="109" t="s">
        <v>84</v>
      </c>
      <c r="AC12" s="128" t="s">
        <v>85</v>
      </c>
      <c r="AE12" s="137" t="s">
        <v>17</v>
      </c>
      <c r="AF12" s="103">
        <v>375178</v>
      </c>
      <c r="AG12" s="103">
        <v>5895119</v>
      </c>
      <c r="AH12" s="103">
        <v>206</v>
      </c>
      <c r="AI12" s="103">
        <v>249</v>
      </c>
      <c r="AJ12" s="106" t="s">
        <v>213</v>
      </c>
      <c r="AK12" s="106" t="s">
        <v>214</v>
      </c>
      <c r="AL12" s="106" t="s">
        <v>215</v>
      </c>
      <c r="AM12" s="138" t="s">
        <v>216</v>
      </c>
      <c r="AO12" s="124" t="s">
        <v>287</v>
      </c>
      <c r="AP12" s="146">
        <v>375593.42</v>
      </c>
      <c r="AQ12" s="146">
        <v>5895056.21</v>
      </c>
      <c r="AR12" s="146">
        <v>197</v>
      </c>
      <c r="AS12" s="51">
        <v>165</v>
      </c>
      <c r="AT12" s="7">
        <v>136</v>
      </c>
      <c r="AU12" s="7">
        <v>156.5</v>
      </c>
      <c r="AV12" s="7">
        <f>'tableau pour cartes'!$AU12-'tableau pour cartes'!$AT12</f>
        <v>20.5</v>
      </c>
      <c r="AW12" s="125">
        <v>0.55000000000000004</v>
      </c>
      <c r="AY12" s="150" t="s">
        <v>306</v>
      </c>
      <c r="AZ12" s="99">
        <v>375357</v>
      </c>
      <c r="BA12" s="99">
        <v>5894964</v>
      </c>
      <c r="BB12" s="99">
        <v>209</v>
      </c>
      <c r="BC12" s="99">
        <v>362</v>
      </c>
      <c r="BD12" s="59">
        <v>286.5</v>
      </c>
      <c r="BE12" s="59">
        <v>309</v>
      </c>
      <c r="BF12" s="59">
        <f>'tableau pour cartes'!$BE12-'tableau pour cartes'!$BD12</f>
        <v>22.5</v>
      </c>
      <c r="BG12" s="151">
        <v>1</v>
      </c>
      <c r="BI12" s="121"/>
      <c r="BJ12" s="100"/>
      <c r="BK12" s="100"/>
      <c r="BL12" s="100"/>
      <c r="BM12" s="100"/>
      <c r="BN12" s="96">
        <v>333</v>
      </c>
      <c r="BO12" s="96">
        <v>336</v>
      </c>
      <c r="BP12" s="96">
        <f>'tableau pour cartes'!$BO12-'tableau pour cartes'!$BN12</f>
        <v>3</v>
      </c>
      <c r="BQ12" s="122">
        <v>2.15</v>
      </c>
    </row>
    <row r="13" spans="1:69" ht="15.75" customHeight="1" thickBot="1" x14ac:dyDescent="0.3">
      <c r="A13" s="119"/>
      <c r="B13" s="44"/>
      <c r="C13" s="44"/>
      <c r="D13" s="44"/>
      <c r="E13" s="44"/>
      <c r="F13" s="11">
        <v>133.94999999999999</v>
      </c>
      <c r="G13" s="11">
        <v>138.5</v>
      </c>
      <c r="H13" s="11">
        <v>4.55</v>
      </c>
      <c r="I13" s="120">
        <v>1.74</v>
      </c>
      <c r="K13" s="164"/>
      <c r="L13" s="165"/>
      <c r="M13" s="165"/>
      <c r="N13" s="165"/>
      <c r="O13" s="165"/>
      <c r="P13" s="166">
        <v>285.29000000000002</v>
      </c>
      <c r="Q13" s="166">
        <v>287.39</v>
      </c>
      <c r="R13" s="166">
        <v>2.1</v>
      </c>
      <c r="S13" s="167">
        <v>1.22</v>
      </c>
      <c r="U13" s="131" t="s">
        <v>326</v>
      </c>
      <c r="V13" s="23"/>
      <c r="W13" s="23"/>
      <c r="X13" s="23"/>
      <c r="Y13" s="23"/>
      <c r="Z13" s="50" t="s">
        <v>86</v>
      </c>
      <c r="AA13" s="50" t="s">
        <v>87</v>
      </c>
      <c r="AB13" s="50" t="s">
        <v>88</v>
      </c>
      <c r="AC13" s="130" t="s">
        <v>89</v>
      </c>
      <c r="AE13" s="132" t="s">
        <v>18</v>
      </c>
      <c r="AF13" s="7">
        <v>375111</v>
      </c>
      <c r="AG13" s="7">
        <v>5895140</v>
      </c>
      <c r="AH13" s="7">
        <v>198</v>
      </c>
      <c r="AI13" s="7">
        <v>336</v>
      </c>
      <c r="AJ13" s="47" t="s">
        <v>20</v>
      </c>
      <c r="AK13" s="47" t="s">
        <v>217</v>
      </c>
      <c r="AL13" s="47" t="s">
        <v>218</v>
      </c>
      <c r="AM13" s="133" t="s">
        <v>219</v>
      </c>
      <c r="AO13" s="117" t="s">
        <v>288</v>
      </c>
      <c r="AP13" s="147">
        <v>375660.01</v>
      </c>
      <c r="AQ13" s="147">
        <v>5895065.5199999996</v>
      </c>
      <c r="AR13" s="147">
        <v>186</v>
      </c>
      <c r="AS13" s="106">
        <v>150</v>
      </c>
      <c r="AT13" s="103" t="s">
        <v>290</v>
      </c>
      <c r="AU13" s="103"/>
      <c r="AV13" s="103"/>
      <c r="AW13" s="118"/>
      <c r="AY13" s="121" t="s">
        <v>326</v>
      </c>
      <c r="AZ13" s="100"/>
      <c r="BA13" s="100"/>
      <c r="BB13" s="100"/>
      <c r="BC13" s="100"/>
      <c r="BD13" s="96">
        <v>294</v>
      </c>
      <c r="BE13" s="96">
        <v>309</v>
      </c>
      <c r="BF13" s="96">
        <f>'tableau pour cartes'!$BE13-'tableau pour cartes'!$BD13</f>
        <v>15</v>
      </c>
      <c r="BG13" s="122">
        <v>1.23</v>
      </c>
      <c r="BI13" s="150" t="s">
        <v>318</v>
      </c>
      <c r="BJ13" s="99">
        <v>374910</v>
      </c>
      <c r="BK13" s="99">
        <v>5894910</v>
      </c>
      <c r="BL13" s="99">
        <v>197</v>
      </c>
      <c r="BM13" s="99">
        <v>512.1</v>
      </c>
      <c r="BN13" s="59">
        <v>467.2</v>
      </c>
      <c r="BO13" s="59">
        <v>512.1</v>
      </c>
      <c r="BP13" s="59">
        <f>'tableau pour cartes'!$BO13-'tableau pour cartes'!$BN13</f>
        <v>44.900000000000034</v>
      </c>
      <c r="BQ13" s="151">
        <v>0.59</v>
      </c>
    </row>
    <row r="14" spans="1:69" ht="15.75" customHeight="1" x14ac:dyDescent="0.25">
      <c r="A14" s="121"/>
      <c r="B14" s="94"/>
      <c r="C14" s="94"/>
      <c r="D14" s="94"/>
      <c r="E14" s="94"/>
      <c r="F14" s="96">
        <v>149.25</v>
      </c>
      <c r="G14" s="96">
        <v>151.25</v>
      </c>
      <c r="H14" s="96">
        <v>2</v>
      </c>
      <c r="I14" s="122">
        <v>1.63</v>
      </c>
      <c r="K14" s="117" t="s">
        <v>268</v>
      </c>
      <c r="L14" s="103">
        <v>375451</v>
      </c>
      <c r="M14" s="103">
        <v>5895139</v>
      </c>
      <c r="N14" s="103">
        <v>190</v>
      </c>
      <c r="O14" s="103">
        <v>148.13</v>
      </c>
      <c r="P14" s="103">
        <v>60.29</v>
      </c>
      <c r="Q14" s="103">
        <v>61.29</v>
      </c>
      <c r="R14" s="103">
        <v>1</v>
      </c>
      <c r="S14" s="118">
        <v>2.42</v>
      </c>
      <c r="U14" s="134" t="s">
        <v>326</v>
      </c>
      <c r="V14" s="108"/>
      <c r="W14" s="108"/>
      <c r="X14" s="108"/>
      <c r="Y14" s="108"/>
      <c r="Z14" s="110" t="s">
        <v>86</v>
      </c>
      <c r="AA14" s="110" t="s">
        <v>90</v>
      </c>
      <c r="AB14" s="110" t="s">
        <v>91</v>
      </c>
      <c r="AC14" s="135" t="s">
        <v>92</v>
      </c>
      <c r="AE14" s="134" t="s">
        <v>326</v>
      </c>
      <c r="AF14" s="108"/>
      <c r="AG14" s="108"/>
      <c r="AH14" s="108"/>
      <c r="AI14" s="108"/>
      <c r="AJ14" s="110" t="s">
        <v>20</v>
      </c>
      <c r="AK14" s="110" t="s">
        <v>21</v>
      </c>
      <c r="AL14" s="110" t="s">
        <v>22</v>
      </c>
      <c r="AM14" s="135" t="s">
        <v>23</v>
      </c>
      <c r="AO14" s="124" t="s">
        <v>289</v>
      </c>
      <c r="AP14" s="146">
        <v>375655</v>
      </c>
      <c r="AQ14" s="146">
        <v>5895100</v>
      </c>
      <c r="AR14" s="146">
        <v>180</v>
      </c>
      <c r="AS14" s="51">
        <v>201</v>
      </c>
      <c r="AT14" s="7">
        <v>66</v>
      </c>
      <c r="AU14" s="7">
        <v>69</v>
      </c>
      <c r="AV14" s="7">
        <f>'tableau pour cartes'!$AU14-'tableau pour cartes'!$AT14</f>
        <v>3</v>
      </c>
      <c r="AW14" s="125">
        <v>1.33</v>
      </c>
      <c r="AY14" s="150" t="s">
        <v>307</v>
      </c>
      <c r="AZ14" s="99">
        <v>375403</v>
      </c>
      <c r="BA14" s="99">
        <v>5894953</v>
      </c>
      <c r="BB14" s="99">
        <v>203</v>
      </c>
      <c r="BC14" s="99">
        <v>414</v>
      </c>
      <c r="BD14" s="59">
        <v>270</v>
      </c>
      <c r="BE14" s="59">
        <v>277.5</v>
      </c>
      <c r="BF14" s="59">
        <f>'tableau pour cartes'!$BE14-'tableau pour cartes'!$BD14</f>
        <v>7.5</v>
      </c>
      <c r="BG14" s="151">
        <v>1.59</v>
      </c>
      <c r="BI14" s="121" t="s">
        <v>326</v>
      </c>
      <c r="BJ14" s="95"/>
      <c r="BK14" s="95"/>
      <c r="BL14" s="95"/>
      <c r="BM14" s="95"/>
      <c r="BN14" s="96">
        <v>471</v>
      </c>
      <c r="BO14" s="96">
        <v>480</v>
      </c>
      <c r="BP14" s="96">
        <f>'tableau pour cartes'!$BO14-'tableau pour cartes'!$BN14</f>
        <v>9</v>
      </c>
      <c r="BQ14" s="122">
        <v>1.04</v>
      </c>
    </row>
    <row r="15" spans="1:69" ht="15.75" customHeight="1" thickBot="1" x14ac:dyDescent="0.3">
      <c r="A15" s="124" t="s">
        <v>255</v>
      </c>
      <c r="B15" s="7">
        <v>375530.02</v>
      </c>
      <c r="C15" s="7">
        <v>5895213.75</v>
      </c>
      <c r="D15" s="7">
        <v>178</v>
      </c>
      <c r="E15" s="7">
        <v>193</v>
      </c>
      <c r="F15" s="7">
        <v>18.350000000000001</v>
      </c>
      <c r="G15" s="7">
        <v>73</v>
      </c>
      <c r="H15" s="7">
        <v>54.65</v>
      </c>
      <c r="I15" s="125">
        <v>2.5099999999999998</v>
      </c>
      <c r="K15" s="119"/>
      <c r="L15" s="44"/>
      <c r="M15" s="44"/>
      <c r="N15" s="44"/>
      <c r="O15" s="44"/>
      <c r="P15" s="11">
        <v>63.79</v>
      </c>
      <c r="Q15" s="11">
        <v>65.290000000000006</v>
      </c>
      <c r="R15" s="11">
        <v>1.5</v>
      </c>
      <c r="S15" s="120">
        <v>2.75</v>
      </c>
      <c r="U15" s="129"/>
      <c r="V15" s="107"/>
      <c r="W15" s="107"/>
      <c r="X15" s="107"/>
      <c r="Y15" s="107"/>
      <c r="Z15" s="50" t="s">
        <v>93</v>
      </c>
      <c r="AA15" s="50" t="s">
        <v>94</v>
      </c>
      <c r="AB15" s="50" t="s">
        <v>95</v>
      </c>
      <c r="AC15" s="130" t="s">
        <v>96</v>
      </c>
      <c r="AE15" s="131" t="s">
        <v>326</v>
      </c>
      <c r="AF15" s="23"/>
      <c r="AG15" s="23"/>
      <c r="AH15" s="23"/>
      <c r="AI15" s="23"/>
      <c r="AJ15" s="50" t="s">
        <v>20</v>
      </c>
      <c r="AK15" s="50" t="s">
        <v>220</v>
      </c>
      <c r="AL15" s="50" t="s">
        <v>221</v>
      </c>
      <c r="AM15" s="130" t="s">
        <v>222</v>
      </c>
      <c r="AO15" s="126"/>
      <c r="AP15" s="95"/>
      <c r="AQ15" s="95"/>
      <c r="AR15" s="95"/>
      <c r="AS15" s="95"/>
      <c r="AT15" s="96">
        <v>78</v>
      </c>
      <c r="AU15" s="96">
        <v>81</v>
      </c>
      <c r="AV15" s="96">
        <f>'tableau pour cartes'!$AU15-'tableau pour cartes'!$AT15</f>
        <v>3</v>
      </c>
      <c r="AW15" s="122">
        <v>1.08</v>
      </c>
      <c r="AY15" s="121"/>
      <c r="AZ15" s="100"/>
      <c r="BA15" s="100"/>
      <c r="BB15" s="100"/>
      <c r="BC15" s="100"/>
      <c r="BD15" s="96">
        <v>306</v>
      </c>
      <c r="BE15" s="96">
        <v>307.5</v>
      </c>
      <c r="BF15" s="96">
        <f>'tableau pour cartes'!$BE15-'tableau pour cartes'!$BD15</f>
        <v>1.5</v>
      </c>
      <c r="BG15" s="122">
        <v>2.5299999999999998</v>
      </c>
      <c r="BI15" s="156" t="s">
        <v>326</v>
      </c>
      <c r="BJ15" s="157"/>
      <c r="BK15" s="157"/>
      <c r="BL15" s="157"/>
      <c r="BM15" s="157"/>
      <c r="BN15" s="158">
        <v>499.5</v>
      </c>
      <c r="BO15" s="158">
        <v>502</v>
      </c>
      <c r="BP15" s="158">
        <f>'tableau pour cartes'!$BO15-'tableau pour cartes'!$BN15</f>
        <v>2.5</v>
      </c>
      <c r="BQ15" s="159">
        <v>2.04</v>
      </c>
    </row>
    <row r="16" spans="1:69" ht="15.75" customHeight="1" thickBot="1" x14ac:dyDescent="0.3">
      <c r="A16" s="126" t="s">
        <v>326</v>
      </c>
      <c r="B16" s="104"/>
      <c r="C16" s="104"/>
      <c r="D16" s="104"/>
      <c r="E16" s="104"/>
      <c r="F16" s="96">
        <v>43</v>
      </c>
      <c r="G16" s="96">
        <v>57</v>
      </c>
      <c r="H16" s="96">
        <v>14</v>
      </c>
      <c r="I16" s="122">
        <v>3.52</v>
      </c>
      <c r="K16" s="121"/>
      <c r="L16" s="94"/>
      <c r="M16" s="94"/>
      <c r="N16" s="94"/>
      <c r="O16" s="94"/>
      <c r="P16" s="96">
        <v>67.790000000000006</v>
      </c>
      <c r="Q16" s="96">
        <v>69.55</v>
      </c>
      <c r="R16" s="96">
        <v>1.76</v>
      </c>
      <c r="S16" s="122">
        <v>2.2400000000000002</v>
      </c>
      <c r="U16" s="136"/>
      <c r="V16" s="111"/>
      <c r="W16" s="111"/>
      <c r="X16" s="111"/>
      <c r="Y16" s="111"/>
      <c r="Z16" s="110" t="s">
        <v>97</v>
      </c>
      <c r="AA16" s="110" t="s">
        <v>98</v>
      </c>
      <c r="AB16" s="110" t="s">
        <v>99</v>
      </c>
      <c r="AC16" s="135" t="s">
        <v>100</v>
      </c>
      <c r="AE16" s="134" t="s">
        <v>326</v>
      </c>
      <c r="AF16" s="108"/>
      <c r="AG16" s="108"/>
      <c r="AH16" s="108"/>
      <c r="AI16" s="108"/>
      <c r="AJ16" s="110" t="s">
        <v>223</v>
      </c>
      <c r="AK16" s="110" t="s">
        <v>224</v>
      </c>
      <c r="AL16" s="110" t="s">
        <v>181</v>
      </c>
      <c r="AM16" s="135" t="s">
        <v>225</v>
      </c>
      <c r="AO16" s="123"/>
      <c r="AP16" s="28"/>
      <c r="AQ16" s="28"/>
      <c r="AR16" s="28"/>
      <c r="AS16" s="28"/>
      <c r="AT16" s="11">
        <v>91.5</v>
      </c>
      <c r="AU16" s="11">
        <v>93</v>
      </c>
      <c r="AV16" s="11">
        <f>'tableau pour cartes'!$AU16-'tableau pour cartes'!$AT16</f>
        <v>1.5</v>
      </c>
      <c r="AW16" s="120">
        <v>1.97</v>
      </c>
      <c r="AY16" s="119"/>
      <c r="AZ16" s="34"/>
      <c r="BA16" s="34"/>
      <c r="BB16" s="34"/>
      <c r="BC16" s="34"/>
      <c r="BD16" s="11">
        <v>412.5</v>
      </c>
      <c r="BE16" s="11">
        <v>414</v>
      </c>
      <c r="BF16" s="11">
        <f>'tableau pour cartes'!$BE16-'tableau pour cartes'!$BD16</f>
        <v>1.5</v>
      </c>
      <c r="BG16" s="120">
        <v>3.16</v>
      </c>
      <c r="BI16" s="176"/>
      <c r="BJ16" s="176"/>
      <c r="BK16" s="176"/>
      <c r="BL16" s="176"/>
      <c r="BM16" s="176"/>
      <c r="BN16" s="176"/>
      <c r="BO16" s="176"/>
      <c r="BP16" s="176"/>
      <c r="BQ16" s="176"/>
    </row>
    <row r="17" spans="1:69" ht="15.75" customHeight="1" x14ac:dyDescent="0.25">
      <c r="A17" s="119"/>
      <c r="B17" s="44"/>
      <c r="C17" s="44"/>
      <c r="D17" s="44"/>
      <c r="E17" s="44"/>
      <c r="F17" s="11">
        <v>172</v>
      </c>
      <c r="G17" s="11">
        <v>174</v>
      </c>
      <c r="H17" s="11">
        <v>2</v>
      </c>
      <c r="I17" s="120">
        <v>1.6</v>
      </c>
      <c r="K17" s="119"/>
      <c r="L17" s="44"/>
      <c r="M17" s="44"/>
      <c r="N17" s="44"/>
      <c r="O17" s="44"/>
      <c r="P17" s="11">
        <v>110.81</v>
      </c>
      <c r="Q17" s="11">
        <v>140</v>
      </c>
      <c r="R17" s="11">
        <v>29.19</v>
      </c>
      <c r="S17" s="120">
        <v>2.4300000000000002</v>
      </c>
      <c r="U17" s="132" t="s">
        <v>5</v>
      </c>
      <c r="V17" s="7">
        <v>375338</v>
      </c>
      <c r="W17" s="7">
        <v>5895108</v>
      </c>
      <c r="X17" s="7">
        <v>206</v>
      </c>
      <c r="Y17" s="7">
        <v>282</v>
      </c>
      <c r="Z17" s="47" t="s">
        <v>101</v>
      </c>
      <c r="AA17" s="47" t="s">
        <v>102</v>
      </c>
      <c r="AB17" s="47" t="s">
        <v>103</v>
      </c>
      <c r="AC17" s="133" t="s">
        <v>104</v>
      </c>
      <c r="AE17" s="131" t="s">
        <v>326</v>
      </c>
      <c r="AF17" s="23"/>
      <c r="AG17" s="23"/>
      <c r="AH17" s="23"/>
      <c r="AI17" s="23"/>
      <c r="AJ17" s="50" t="s">
        <v>226</v>
      </c>
      <c r="AK17" s="50" t="s">
        <v>217</v>
      </c>
      <c r="AL17" s="50" t="s">
        <v>227</v>
      </c>
      <c r="AM17" s="130" t="s">
        <v>228</v>
      </c>
      <c r="AO17" s="126"/>
      <c r="AP17" s="95"/>
      <c r="AQ17" s="95"/>
      <c r="AR17" s="95"/>
      <c r="AS17" s="95"/>
      <c r="AT17" s="96">
        <v>124.5</v>
      </c>
      <c r="AU17" s="96">
        <v>127.5</v>
      </c>
      <c r="AV17" s="96">
        <f>'tableau pour cartes'!$AU17-'tableau pour cartes'!$AT17</f>
        <v>3</v>
      </c>
      <c r="AW17" s="122">
        <v>1.07</v>
      </c>
      <c r="AY17" s="154" t="s">
        <v>308</v>
      </c>
      <c r="AZ17" s="97">
        <v>374962</v>
      </c>
      <c r="BA17" s="97">
        <v>5894910</v>
      </c>
      <c r="BB17" s="97">
        <v>201</v>
      </c>
      <c r="BC17" s="97">
        <v>485</v>
      </c>
      <c r="BD17" s="98">
        <v>423.1</v>
      </c>
      <c r="BE17" s="98">
        <v>438</v>
      </c>
      <c r="BF17" s="98">
        <f>'tableau pour cartes'!$BE17-'tableau pour cartes'!$BD17</f>
        <v>14.899999999999977</v>
      </c>
      <c r="BG17" s="155">
        <v>3.89</v>
      </c>
      <c r="BI17" s="176"/>
      <c r="BJ17" s="176"/>
      <c r="BK17" s="176"/>
      <c r="BL17" s="176"/>
      <c r="BM17" s="176"/>
      <c r="BN17" s="176"/>
      <c r="BO17" s="176"/>
      <c r="BP17" s="176"/>
      <c r="BQ17" s="176"/>
    </row>
    <row r="18" spans="1:69" ht="15.75" customHeight="1" x14ac:dyDescent="0.25">
      <c r="A18" s="117" t="s">
        <v>256</v>
      </c>
      <c r="B18" s="103">
        <v>375401.99</v>
      </c>
      <c r="C18" s="103">
        <v>5895216.7400000002</v>
      </c>
      <c r="D18" s="103">
        <v>178</v>
      </c>
      <c r="E18" s="103">
        <v>182</v>
      </c>
      <c r="F18" s="103">
        <v>160.5</v>
      </c>
      <c r="G18" s="103">
        <v>168.75</v>
      </c>
      <c r="H18" s="103">
        <v>8.25</v>
      </c>
      <c r="I18" s="118">
        <v>2.96</v>
      </c>
      <c r="K18" s="126" t="s">
        <v>326</v>
      </c>
      <c r="L18" s="104"/>
      <c r="M18" s="104"/>
      <c r="N18" s="104"/>
      <c r="O18" s="104"/>
      <c r="P18" s="96">
        <v>112.06</v>
      </c>
      <c r="Q18" s="96">
        <v>113.06</v>
      </c>
      <c r="R18" s="96">
        <v>1</v>
      </c>
      <c r="S18" s="122">
        <v>1.4</v>
      </c>
      <c r="U18" s="127" t="s">
        <v>6</v>
      </c>
      <c r="V18" s="103">
        <v>375505</v>
      </c>
      <c r="W18" s="103">
        <v>5895110</v>
      </c>
      <c r="X18" s="103">
        <v>195</v>
      </c>
      <c r="Y18" s="103">
        <v>120</v>
      </c>
      <c r="Z18" s="109" t="s">
        <v>105</v>
      </c>
      <c r="AA18" s="109" t="s">
        <v>106</v>
      </c>
      <c r="AB18" s="109" t="s">
        <v>107</v>
      </c>
      <c r="AC18" s="128" t="s">
        <v>55</v>
      </c>
      <c r="AE18" s="127" t="s">
        <v>19</v>
      </c>
      <c r="AF18" s="103">
        <v>375078</v>
      </c>
      <c r="AG18" s="103">
        <v>5895119</v>
      </c>
      <c r="AH18" s="103">
        <v>198</v>
      </c>
      <c r="AI18" s="103">
        <v>342</v>
      </c>
      <c r="AJ18" s="109" t="s">
        <v>220</v>
      </c>
      <c r="AK18" s="109" t="s">
        <v>229</v>
      </c>
      <c r="AL18" s="109" t="s">
        <v>230</v>
      </c>
      <c r="AM18" s="128" t="s">
        <v>231</v>
      </c>
      <c r="AO18" s="123"/>
      <c r="AP18" s="28"/>
      <c r="AQ18" s="28"/>
      <c r="AR18" s="28"/>
      <c r="AS18" s="28"/>
      <c r="AT18" s="11">
        <v>169</v>
      </c>
      <c r="AU18" s="11">
        <v>170.5</v>
      </c>
      <c r="AV18" s="11">
        <f>'tableau pour cartes'!$AU18-'tableau pour cartes'!$AT18</f>
        <v>1.5</v>
      </c>
      <c r="AW18" s="120">
        <v>2.86</v>
      </c>
      <c r="AY18" s="119" t="s">
        <v>326</v>
      </c>
      <c r="AZ18" s="34"/>
      <c r="BA18" s="34"/>
      <c r="BB18" s="34"/>
      <c r="BC18" s="34"/>
      <c r="BD18" s="11">
        <v>423.1</v>
      </c>
      <c r="BE18" s="11">
        <v>435</v>
      </c>
      <c r="BF18" s="11">
        <f>'tableau pour cartes'!$BE18-'tableau pour cartes'!$BD18</f>
        <v>11.899999999999977</v>
      </c>
      <c r="BG18" s="120">
        <v>4.26</v>
      </c>
      <c r="BI18" s="176"/>
      <c r="BJ18" s="176"/>
      <c r="BK18" s="176"/>
      <c r="BL18" s="176"/>
      <c r="BM18" s="176"/>
      <c r="BN18" s="176"/>
      <c r="BO18" s="176"/>
      <c r="BP18" s="176"/>
      <c r="BQ18" s="176"/>
    </row>
    <row r="19" spans="1:69" ht="15.75" customHeight="1" thickBot="1" x14ac:dyDescent="0.3">
      <c r="A19" s="124" t="s">
        <v>257</v>
      </c>
      <c r="B19" s="7">
        <v>375660.01</v>
      </c>
      <c r="C19" s="7">
        <v>5895065.5199999996</v>
      </c>
      <c r="D19" s="7">
        <v>186</v>
      </c>
      <c r="E19" s="7">
        <v>151.18</v>
      </c>
      <c r="F19" s="7">
        <v>62.8</v>
      </c>
      <c r="G19" s="7">
        <v>65.8</v>
      </c>
      <c r="H19" s="7">
        <v>3</v>
      </c>
      <c r="I19" s="125">
        <v>1.1499999999999999</v>
      </c>
      <c r="K19" s="123" t="s">
        <v>326</v>
      </c>
      <c r="M19" s="5"/>
      <c r="P19" s="11">
        <v>113.56</v>
      </c>
      <c r="Q19" s="11">
        <v>115.1</v>
      </c>
      <c r="R19" s="11">
        <v>1.54</v>
      </c>
      <c r="S19" s="120">
        <v>2.29</v>
      </c>
      <c r="U19" s="131" t="s">
        <v>326</v>
      </c>
      <c r="V19" s="23"/>
      <c r="W19" s="23"/>
      <c r="X19" s="23"/>
      <c r="Y19" s="23"/>
      <c r="Z19" s="50" t="s">
        <v>105</v>
      </c>
      <c r="AA19" s="50" t="s">
        <v>108</v>
      </c>
      <c r="AB19" s="50" t="s">
        <v>109</v>
      </c>
      <c r="AC19" s="130" t="s">
        <v>110</v>
      </c>
      <c r="AE19" s="131" t="s">
        <v>326</v>
      </c>
      <c r="AF19" s="23"/>
      <c r="AG19" s="23"/>
      <c r="AH19" s="23"/>
      <c r="AI19" s="23"/>
      <c r="AJ19" s="50" t="s">
        <v>220</v>
      </c>
      <c r="AK19" s="50" t="s">
        <v>232</v>
      </c>
      <c r="AL19" s="50" t="s">
        <v>66</v>
      </c>
      <c r="AM19" s="130" t="s">
        <v>233</v>
      </c>
      <c r="AO19" s="117" t="s">
        <v>291</v>
      </c>
      <c r="AP19" s="103">
        <v>374988.7</v>
      </c>
      <c r="AQ19" s="103">
        <v>5895033</v>
      </c>
      <c r="AR19" s="103">
        <v>199.17</v>
      </c>
      <c r="AS19" s="103">
        <v>396</v>
      </c>
      <c r="AT19" s="103">
        <v>295.5</v>
      </c>
      <c r="AU19" s="103">
        <v>325.5</v>
      </c>
      <c r="AV19" s="103">
        <f>'tableau pour cartes'!$AU19-'tableau pour cartes'!$AT19</f>
        <v>30</v>
      </c>
      <c r="AW19" s="118">
        <v>0.75</v>
      </c>
      <c r="AY19" s="121" t="s">
        <v>326</v>
      </c>
      <c r="AZ19" s="100"/>
      <c r="BA19" s="100"/>
      <c r="BB19" s="100"/>
      <c r="BC19" s="100"/>
      <c r="BD19" s="96">
        <v>423.1</v>
      </c>
      <c r="BE19" s="96">
        <v>436.5</v>
      </c>
      <c r="BF19" s="96">
        <f>'tableau pour cartes'!$BE19-'tableau pour cartes'!$BD19</f>
        <v>13.399999999999977</v>
      </c>
      <c r="BG19" s="122">
        <v>4.13</v>
      </c>
      <c r="BI19" s="176"/>
      <c r="BJ19" s="176"/>
      <c r="BK19" s="176"/>
      <c r="BL19" s="176"/>
      <c r="BM19" s="176"/>
      <c r="BN19" s="176"/>
      <c r="BO19" s="176"/>
      <c r="BP19" s="176"/>
      <c r="BQ19" s="176"/>
    </row>
    <row r="20" spans="1:69" ht="15.75" customHeight="1" thickBot="1" x14ac:dyDescent="0.3">
      <c r="A20" s="121"/>
      <c r="B20" s="94"/>
      <c r="C20" s="94"/>
      <c r="D20" s="94"/>
      <c r="E20" s="94"/>
      <c r="F20" s="96">
        <v>92.7</v>
      </c>
      <c r="G20" s="96">
        <v>96.2</v>
      </c>
      <c r="H20" s="96">
        <v>3.5</v>
      </c>
      <c r="I20" s="122">
        <v>1.77</v>
      </c>
      <c r="K20" s="126" t="s">
        <v>326</v>
      </c>
      <c r="L20" s="104"/>
      <c r="M20" s="104"/>
      <c r="N20" s="104"/>
      <c r="O20" s="104"/>
      <c r="P20" s="96">
        <v>117.65</v>
      </c>
      <c r="Q20" s="96">
        <v>119.65</v>
      </c>
      <c r="R20" s="96">
        <v>2</v>
      </c>
      <c r="S20" s="122">
        <v>1.45</v>
      </c>
      <c r="U20" s="127" t="s">
        <v>7</v>
      </c>
      <c r="V20" s="103">
        <v>375443</v>
      </c>
      <c r="W20" s="103">
        <v>5895135</v>
      </c>
      <c r="X20" s="103">
        <v>192</v>
      </c>
      <c r="Y20" s="103">
        <v>132</v>
      </c>
      <c r="Z20" s="109" t="s">
        <v>111</v>
      </c>
      <c r="AA20" s="109" t="s">
        <v>112</v>
      </c>
      <c r="AB20" s="109" t="s">
        <v>113</v>
      </c>
      <c r="AC20" s="128" t="s">
        <v>114</v>
      </c>
      <c r="AE20" s="137" t="s">
        <v>24</v>
      </c>
      <c r="AF20" s="103">
        <v>375124</v>
      </c>
      <c r="AG20" s="103">
        <v>5895172</v>
      </c>
      <c r="AH20" s="103">
        <v>186</v>
      </c>
      <c r="AI20" s="103">
        <v>264</v>
      </c>
      <c r="AJ20" s="106" t="s">
        <v>234</v>
      </c>
      <c r="AK20" s="106" t="s">
        <v>235</v>
      </c>
      <c r="AL20" s="106" t="s">
        <v>236</v>
      </c>
      <c r="AM20" s="138" t="s">
        <v>237</v>
      </c>
      <c r="AO20" s="123" t="s">
        <v>326</v>
      </c>
      <c r="AP20" s="11"/>
      <c r="AQ20" s="11"/>
      <c r="AR20" s="11"/>
      <c r="AS20" s="11"/>
      <c r="AT20" s="11">
        <v>304.5</v>
      </c>
      <c r="AU20" s="11">
        <v>307.5</v>
      </c>
      <c r="AV20" s="11">
        <f>'tableau pour cartes'!$AU20-'tableau pour cartes'!$AT20</f>
        <v>3</v>
      </c>
      <c r="AW20" s="120">
        <v>2.0699999999999998</v>
      </c>
      <c r="AY20" s="150" t="s">
        <v>309</v>
      </c>
      <c r="AZ20" s="99">
        <v>375402</v>
      </c>
      <c r="BA20" s="99">
        <v>5895126</v>
      </c>
      <c r="BB20" s="99">
        <v>193</v>
      </c>
      <c r="BC20" s="99">
        <v>213</v>
      </c>
      <c r="BD20" s="59">
        <v>154.5</v>
      </c>
      <c r="BE20" s="59">
        <v>157.5</v>
      </c>
      <c r="BF20" s="59">
        <f>'tableau pour cartes'!$BE20-'tableau pour cartes'!$BD20</f>
        <v>3</v>
      </c>
      <c r="BG20" s="151">
        <v>4.72</v>
      </c>
      <c r="BI20" s="176"/>
      <c r="BJ20" s="176"/>
      <c r="BK20" s="176"/>
      <c r="BL20" s="176"/>
      <c r="BM20" s="176"/>
      <c r="BN20" s="176"/>
      <c r="BO20" s="176"/>
      <c r="BP20" s="176"/>
      <c r="BQ20" s="176"/>
    </row>
    <row r="21" spans="1:69" ht="15.75" customHeight="1" x14ac:dyDescent="0.25">
      <c r="A21" s="124" t="s">
        <v>258</v>
      </c>
      <c r="B21" s="7">
        <v>375593.42</v>
      </c>
      <c r="C21" s="7">
        <v>5895056.21</v>
      </c>
      <c r="D21" s="7">
        <v>197</v>
      </c>
      <c r="E21" s="7">
        <v>178.61</v>
      </c>
      <c r="F21" s="7">
        <v>148.1</v>
      </c>
      <c r="G21" s="7">
        <v>150.75</v>
      </c>
      <c r="H21" s="7">
        <v>2.65</v>
      </c>
      <c r="I21" s="125">
        <v>1.5</v>
      </c>
      <c r="K21" s="123" t="s">
        <v>326</v>
      </c>
      <c r="M21" s="5"/>
      <c r="P21" s="11">
        <v>123.23</v>
      </c>
      <c r="Q21" s="11">
        <v>139</v>
      </c>
      <c r="R21" s="11">
        <v>15.77</v>
      </c>
      <c r="S21" s="120">
        <v>3.61</v>
      </c>
      <c r="U21" s="129"/>
      <c r="V21" s="107"/>
      <c r="W21" s="107"/>
      <c r="X21" s="107"/>
      <c r="Y21" s="107"/>
      <c r="Z21" s="50" t="s">
        <v>115</v>
      </c>
      <c r="AA21" s="50" t="s">
        <v>116</v>
      </c>
      <c r="AB21" s="50" t="s">
        <v>117</v>
      </c>
      <c r="AC21" s="130" t="s">
        <v>118</v>
      </c>
      <c r="AE21" s="131" t="s">
        <v>326</v>
      </c>
      <c r="AF21" s="23"/>
      <c r="AG21" s="23"/>
      <c r="AH21" s="23"/>
      <c r="AI21" s="23"/>
      <c r="AJ21" s="34" t="s">
        <v>234</v>
      </c>
      <c r="AK21" s="34" t="s">
        <v>238</v>
      </c>
      <c r="AL21" s="34" t="s">
        <v>42</v>
      </c>
      <c r="AM21" s="139" t="s">
        <v>63</v>
      </c>
      <c r="AO21" s="117" t="s">
        <v>292</v>
      </c>
      <c r="AP21" s="103">
        <v>374988.7</v>
      </c>
      <c r="AQ21" s="103">
        <v>5895033</v>
      </c>
      <c r="AR21" s="103">
        <v>199.17</v>
      </c>
      <c r="AS21" s="103">
        <v>405</v>
      </c>
      <c r="AT21" s="103">
        <v>311.60000000000002</v>
      </c>
      <c r="AU21" s="103">
        <v>340.3</v>
      </c>
      <c r="AV21" s="103">
        <f>'tableau pour cartes'!$AU21-'tableau pour cartes'!$AT21</f>
        <v>28.699999999999989</v>
      </c>
      <c r="AW21" s="118">
        <v>1.96</v>
      </c>
      <c r="AY21" s="154" t="s">
        <v>310</v>
      </c>
      <c r="AZ21" s="97">
        <v>375244</v>
      </c>
      <c r="BA21" s="97">
        <v>5895185</v>
      </c>
      <c r="BB21" s="97">
        <v>188</v>
      </c>
      <c r="BC21" s="97">
        <v>174</v>
      </c>
      <c r="BD21" s="98">
        <v>103.5</v>
      </c>
      <c r="BE21" s="98">
        <v>135</v>
      </c>
      <c r="BF21" s="98">
        <f>'tableau pour cartes'!$BE21-'tableau pour cartes'!$BD21</f>
        <v>31.5</v>
      </c>
      <c r="BG21" s="155">
        <v>3.22</v>
      </c>
      <c r="BI21" s="176"/>
      <c r="BJ21" s="176"/>
      <c r="BK21" s="176"/>
      <c r="BL21" s="176"/>
      <c r="BM21" s="176"/>
      <c r="BN21" s="176"/>
      <c r="BO21" s="176"/>
      <c r="BP21" s="176"/>
      <c r="BQ21" s="176"/>
    </row>
    <row r="22" spans="1:69" ht="15.75" customHeight="1" x14ac:dyDescent="0.25">
      <c r="A22" s="121"/>
      <c r="B22" s="94"/>
      <c r="C22" s="94"/>
      <c r="D22" s="94"/>
      <c r="E22" s="94"/>
      <c r="F22" s="96">
        <v>155.65</v>
      </c>
      <c r="G22" s="96">
        <v>166.3</v>
      </c>
      <c r="H22" s="96">
        <v>10.65</v>
      </c>
      <c r="I22" s="122">
        <v>1.74</v>
      </c>
      <c r="K22" s="117" t="s">
        <v>269</v>
      </c>
      <c r="L22" s="103">
        <v>375451</v>
      </c>
      <c r="M22" s="103">
        <v>5895139</v>
      </c>
      <c r="N22" s="103">
        <v>190</v>
      </c>
      <c r="O22" s="103">
        <v>178.81</v>
      </c>
      <c r="P22" s="103">
        <v>64.290000000000006</v>
      </c>
      <c r="Q22" s="103">
        <v>65.790000000000006</v>
      </c>
      <c r="R22" s="103">
        <v>1.5</v>
      </c>
      <c r="S22" s="118">
        <v>2.57</v>
      </c>
      <c r="U22" s="134" t="s">
        <v>326</v>
      </c>
      <c r="V22" s="108"/>
      <c r="W22" s="108"/>
      <c r="X22" s="108"/>
      <c r="Y22" s="108"/>
      <c r="Z22" s="110" t="s">
        <v>119</v>
      </c>
      <c r="AA22" s="110" t="s">
        <v>116</v>
      </c>
      <c r="AB22" s="110" t="s">
        <v>120</v>
      </c>
      <c r="AC22" s="135" t="s">
        <v>75</v>
      </c>
      <c r="AE22" s="134" t="s">
        <v>326</v>
      </c>
      <c r="AF22" s="108"/>
      <c r="AG22" s="108"/>
      <c r="AH22" s="108"/>
      <c r="AI22" s="108"/>
      <c r="AJ22" s="100" t="s">
        <v>239</v>
      </c>
      <c r="AK22" s="100" t="s">
        <v>235</v>
      </c>
      <c r="AL22" s="100" t="s">
        <v>195</v>
      </c>
      <c r="AM22" s="140" t="s">
        <v>240</v>
      </c>
      <c r="AO22" s="123" t="s">
        <v>326</v>
      </c>
      <c r="AP22" s="28"/>
      <c r="AQ22" s="28"/>
      <c r="AR22" s="28"/>
      <c r="AS22" s="28"/>
      <c r="AT22" s="11">
        <v>313.10000000000002</v>
      </c>
      <c r="AU22" s="11">
        <v>321</v>
      </c>
      <c r="AV22" s="11">
        <f>'tableau pour cartes'!$AU22-'tableau pour cartes'!$AT22</f>
        <v>7.8999999999999773</v>
      </c>
      <c r="AW22" s="120">
        <v>4.1100000000000003</v>
      </c>
      <c r="AY22" s="119" t="s">
        <v>326</v>
      </c>
      <c r="AZ22" s="34"/>
      <c r="BA22" s="34"/>
      <c r="BB22" s="34"/>
      <c r="BC22" s="34"/>
      <c r="BD22" s="11">
        <v>106.5</v>
      </c>
      <c r="BE22" s="11">
        <v>135</v>
      </c>
      <c r="BF22" s="11">
        <f>'tableau pour cartes'!$BE22-'tableau pour cartes'!$BD22</f>
        <v>28.5</v>
      </c>
      <c r="BG22" s="120">
        <v>3.47</v>
      </c>
      <c r="BI22" s="176"/>
      <c r="BJ22" s="176"/>
      <c r="BK22" s="176"/>
      <c r="BL22" s="176"/>
      <c r="BM22" s="176"/>
      <c r="BN22" s="176"/>
      <c r="BO22" s="176"/>
      <c r="BP22" s="176"/>
      <c r="BQ22" s="176"/>
    </row>
    <row r="23" spans="1:69" ht="15.75" customHeight="1" x14ac:dyDescent="0.2">
      <c r="A23" s="123" t="s">
        <v>326</v>
      </c>
      <c r="F23" s="11">
        <v>155.65</v>
      </c>
      <c r="G23" s="11">
        <v>165.3</v>
      </c>
      <c r="H23" s="11">
        <v>9.65</v>
      </c>
      <c r="I23" s="120">
        <v>1.8</v>
      </c>
      <c r="K23" s="119"/>
      <c r="L23" s="44"/>
      <c r="M23" s="44"/>
      <c r="N23" s="44"/>
      <c r="O23" s="44"/>
      <c r="P23" s="11">
        <v>69.819999999999993</v>
      </c>
      <c r="Q23" s="11">
        <v>71.319999999999993</v>
      </c>
      <c r="R23" s="11">
        <v>1.5</v>
      </c>
      <c r="S23" s="120">
        <v>3.41</v>
      </c>
      <c r="U23" s="131" t="s">
        <v>326</v>
      </c>
      <c r="V23" s="23"/>
      <c r="W23" s="23"/>
      <c r="X23" s="23"/>
      <c r="Y23" s="23"/>
      <c r="Z23" s="50" t="s">
        <v>121</v>
      </c>
      <c r="AA23" s="50" t="s">
        <v>116</v>
      </c>
      <c r="AB23" s="50" t="s">
        <v>122</v>
      </c>
      <c r="AC23" s="130" t="s">
        <v>123</v>
      </c>
      <c r="AE23" s="141" t="s">
        <v>25</v>
      </c>
      <c r="AF23" s="7">
        <v>375168</v>
      </c>
      <c r="AG23" s="7">
        <v>5895187</v>
      </c>
      <c r="AH23" s="7">
        <v>186</v>
      </c>
      <c r="AI23" s="7">
        <v>201</v>
      </c>
      <c r="AJ23" s="51" t="s">
        <v>241</v>
      </c>
      <c r="AK23" s="51" t="s">
        <v>242</v>
      </c>
      <c r="AL23" s="51" t="s">
        <v>243</v>
      </c>
      <c r="AM23" s="142" t="s">
        <v>244</v>
      </c>
      <c r="AO23" s="117" t="s">
        <v>293</v>
      </c>
      <c r="AP23" s="148">
        <v>374988.7</v>
      </c>
      <c r="AQ23" s="148">
        <v>5895034</v>
      </c>
      <c r="AR23" s="148">
        <v>199.17</v>
      </c>
      <c r="AS23" s="148">
        <v>498</v>
      </c>
      <c r="AT23" s="103">
        <v>328.5</v>
      </c>
      <c r="AU23" s="103">
        <v>358.5</v>
      </c>
      <c r="AV23" s="103">
        <f>'tableau pour cartes'!$AU23-'tableau pour cartes'!$AT23</f>
        <v>30</v>
      </c>
      <c r="AW23" s="118">
        <v>1.7</v>
      </c>
      <c r="AY23" s="121" t="s">
        <v>326</v>
      </c>
      <c r="AZ23" s="100"/>
      <c r="BA23" s="100"/>
      <c r="BB23" s="100"/>
      <c r="BC23" s="100"/>
      <c r="BD23" s="96">
        <v>112.5</v>
      </c>
      <c r="BE23" s="96">
        <v>127.5</v>
      </c>
      <c r="BF23" s="96">
        <f>'tableau pour cartes'!$BE23-'tableau pour cartes'!$BD23</f>
        <v>15</v>
      </c>
      <c r="BG23" s="122">
        <v>5.1100000000000003</v>
      </c>
      <c r="BI23" s="176"/>
      <c r="BJ23" s="176"/>
      <c r="BK23" s="176"/>
      <c r="BL23" s="176"/>
      <c r="BM23" s="176"/>
      <c r="BN23" s="176"/>
      <c r="BO23" s="176"/>
      <c r="BP23" s="176"/>
      <c r="BQ23" s="176"/>
    </row>
    <row r="24" spans="1:69" ht="15.75" customHeight="1" thickBot="1" x14ac:dyDescent="0.3">
      <c r="A24" s="121"/>
      <c r="B24" s="94"/>
      <c r="C24" s="94"/>
      <c r="D24" s="94"/>
      <c r="E24" s="94"/>
      <c r="F24" s="96">
        <v>172.3</v>
      </c>
      <c r="G24" s="96">
        <v>175.3</v>
      </c>
      <c r="H24" s="96">
        <v>3</v>
      </c>
      <c r="I24" s="122">
        <v>1.68</v>
      </c>
      <c r="K24" s="121"/>
      <c r="L24" s="94"/>
      <c r="M24" s="94"/>
      <c r="N24" s="94"/>
      <c r="O24" s="94"/>
      <c r="P24" s="96">
        <v>117.97</v>
      </c>
      <c r="Q24" s="96">
        <v>140.1</v>
      </c>
      <c r="R24" s="96">
        <v>22.13</v>
      </c>
      <c r="S24" s="122">
        <v>1.72</v>
      </c>
      <c r="U24" s="127" t="s">
        <v>8</v>
      </c>
      <c r="V24" s="103">
        <v>375443</v>
      </c>
      <c r="W24" s="103">
        <v>5895135</v>
      </c>
      <c r="X24" s="103">
        <v>192</v>
      </c>
      <c r="Y24" s="103">
        <v>138</v>
      </c>
      <c r="Z24" s="109" t="s">
        <v>60</v>
      </c>
      <c r="AA24" s="109" t="s">
        <v>124</v>
      </c>
      <c r="AB24" s="109" t="s">
        <v>125</v>
      </c>
      <c r="AC24" s="128" t="s">
        <v>126</v>
      </c>
      <c r="AE24" s="134" t="s">
        <v>326</v>
      </c>
      <c r="AF24" s="108"/>
      <c r="AG24" s="108"/>
      <c r="AH24" s="108"/>
      <c r="AI24" s="108"/>
      <c r="AJ24" s="100" t="s">
        <v>241</v>
      </c>
      <c r="AK24" s="100" t="s">
        <v>245</v>
      </c>
      <c r="AL24" s="100" t="s">
        <v>195</v>
      </c>
      <c r="AM24" s="140" t="s">
        <v>246</v>
      </c>
      <c r="AO24" s="123" t="s">
        <v>326</v>
      </c>
      <c r="AP24" s="52"/>
      <c r="AQ24" s="52"/>
      <c r="AR24" s="52"/>
      <c r="AS24" s="52"/>
      <c r="AT24" s="11">
        <v>354</v>
      </c>
      <c r="AU24" s="11">
        <v>358.5</v>
      </c>
      <c r="AV24" s="11">
        <f>'tableau pour cartes'!$AU24-'tableau pour cartes'!$AT24</f>
        <v>4.5</v>
      </c>
      <c r="AW24" s="120">
        <v>4.28</v>
      </c>
      <c r="AY24" s="119" t="s">
        <v>326</v>
      </c>
      <c r="AZ24" s="34"/>
      <c r="BA24" s="34"/>
      <c r="BB24" s="34"/>
      <c r="BC24" s="34"/>
      <c r="BD24" s="11">
        <v>114</v>
      </c>
      <c r="BE24" s="11">
        <v>120</v>
      </c>
      <c r="BF24" s="11">
        <f>'tableau pour cartes'!$BE24-'tableau pour cartes'!$BD24</f>
        <v>6</v>
      </c>
      <c r="BG24" s="120">
        <v>6.66</v>
      </c>
      <c r="BI24" s="176"/>
      <c r="BJ24" s="176"/>
      <c r="BK24" s="176"/>
      <c r="BL24" s="176"/>
      <c r="BM24" s="176"/>
      <c r="BN24" s="176"/>
      <c r="BO24" s="176"/>
      <c r="BP24" s="176"/>
      <c r="BQ24" s="176"/>
    </row>
    <row r="25" spans="1:69" ht="15.75" customHeight="1" x14ac:dyDescent="0.25">
      <c r="A25" s="124" t="s">
        <v>259</v>
      </c>
      <c r="B25" s="7">
        <v>375525</v>
      </c>
      <c r="C25" s="7">
        <v>5895007</v>
      </c>
      <c r="D25" s="7">
        <v>198</v>
      </c>
      <c r="E25" s="7">
        <v>239.57</v>
      </c>
      <c r="F25" s="7">
        <v>228.05</v>
      </c>
      <c r="G25" s="7">
        <v>239.57</v>
      </c>
      <c r="H25" s="7">
        <v>11.52</v>
      </c>
      <c r="I25" s="125">
        <v>2.04</v>
      </c>
      <c r="K25" s="123" t="s">
        <v>326</v>
      </c>
      <c r="M25" s="5"/>
      <c r="P25" s="11">
        <v>117.97</v>
      </c>
      <c r="Q25" s="11">
        <v>120.47</v>
      </c>
      <c r="R25" s="11">
        <v>2.5</v>
      </c>
      <c r="S25" s="120">
        <v>3.06</v>
      </c>
      <c r="U25" s="168" t="s">
        <v>326</v>
      </c>
      <c r="V25" s="169"/>
      <c r="W25" s="169"/>
      <c r="X25" s="169"/>
      <c r="Y25" s="169"/>
      <c r="Z25" s="170" t="s">
        <v>60</v>
      </c>
      <c r="AA25" s="170" t="s">
        <v>127</v>
      </c>
      <c r="AB25" s="170" t="s">
        <v>42</v>
      </c>
      <c r="AC25" s="171" t="s">
        <v>128</v>
      </c>
      <c r="AE25" s="131" t="s">
        <v>326</v>
      </c>
      <c r="AF25" s="23"/>
      <c r="AG25" s="23"/>
      <c r="AH25" s="23"/>
      <c r="AI25" s="23"/>
      <c r="AJ25" s="34" t="s">
        <v>151</v>
      </c>
      <c r="AK25" s="34" t="s">
        <v>242</v>
      </c>
      <c r="AL25" s="34" t="s">
        <v>247</v>
      </c>
      <c r="AM25" s="139" t="s">
        <v>248</v>
      </c>
      <c r="AO25" s="121" t="s">
        <v>293</v>
      </c>
      <c r="AP25" s="102"/>
      <c r="AQ25" s="102"/>
      <c r="AR25" s="102"/>
      <c r="AS25" s="102"/>
      <c r="AT25" s="96">
        <v>367.5</v>
      </c>
      <c r="AU25" s="96">
        <v>376.5</v>
      </c>
      <c r="AV25" s="96">
        <f>'tableau pour cartes'!$AU25-'tableau pour cartes'!$AT25</f>
        <v>9</v>
      </c>
      <c r="AW25" s="122">
        <v>1.32</v>
      </c>
      <c r="AY25" s="154" t="s">
        <v>302</v>
      </c>
      <c r="AZ25" s="101">
        <v>375216</v>
      </c>
      <c r="BA25" s="101">
        <v>5895202</v>
      </c>
      <c r="BB25" s="101">
        <v>186</v>
      </c>
      <c r="BC25" s="101">
        <v>193.5</v>
      </c>
      <c r="BD25" s="98">
        <v>115.5</v>
      </c>
      <c r="BE25" s="98">
        <v>117</v>
      </c>
      <c r="BF25" s="98">
        <f>'tableau pour cartes'!$BE25-'tableau pour cartes'!$BD25</f>
        <v>1.5</v>
      </c>
      <c r="BG25" s="155">
        <v>1.0900000000000001</v>
      </c>
      <c r="BI25" s="176"/>
      <c r="BJ25" s="176"/>
      <c r="BK25" s="176"/>
      <c r="BL25" s="176"/>
      <c r="BM25" s="176"/>
      <c r="BN25" s="176"/>
      <c r="BO25" s="176"/>
      <c r="BP25" s="176"/>
      <c r="BQ25" s="176"/>
    </row>
    <row r="26" spans="1:69" ht="15.75" customHeight="1" x14ac:dyDescent="0.2">
      <c r="A26" s="117" t="s">
        <v>260</v>
      </c>
      <c r="B26" s="103">
        <v>375451</v>
      </c>
      <c r="C26" s="103">
        <v>5895139</v>
      </c>
      <c r="D26" s="103">
        <v>190</v>
      </c>
      <c r="E26" s="103">
        <v>93.27</v>
      </c>
      <c r="F26" s="103">
        <v>53.8</v>
      </c>
      <c r="G26" s="103">
        <v>66.349999999999994</v>
      </c>
      <c r="H26" s="103">
        <v>12.55</v>
      </c>
      <c r="I26" s="118">
        <v>9.2200000000000006</v>
      </c>
      <c r="K26" s="126" t="s">
        <v>326</v>
      </c>
      <c r="L26" s="104"/>
      <c r="M26" s="104"/>
      <c r="N26" s="104"/>
      <c r="O26" s="104"/>
      <c r="P26" s="96">
        <v>129.63999999999999</v>
      </c>
      <c r="Q26" s="96">
        <v>131.13999999999999</v>
      </c>
      <c r="R26" s="96">
        <v>1.5</v>
      </c>
      <c r="S26" s="122">
        <v>5.68</v>
      </c>
      <c r="U26" s="137" t="s">
        <v>9</v>
      </c>
      <c r="V26" s="103">
        <v>375315</v>
      </c>
      <c r="W26" s="103">
        <v>5895165</v>
      </c>
      <c r="X26" s="103">
        <v>200</v>
      </c>
      <c r="Y26" s="103">
        <v>249</v>
      </c>
      <c r="Z26" s="106" t="s">
        <v>129</v>
      </c>
      <c r="AA26" s="106" t="s">
        <v>130</v>
      </c>
      <c r="AB26" s="106" t="s">
        <v>131</v>
      </c>
      <c r="AC26" s="138" t="s">
        <v>132</v>
      </c>
      <c r="AE26" s="137" t="s">
        <v>26</v>
      </c>
      <c r="AF26" s="103">
        <v>375216</v>
      </c>
      <c r="AG26" s="103">
        <v>5895205</v>
      </c>
      <c r="AH26" s="103">
        <v>187</v>
      </c>
      <c r="AI26" s="103">
        <v>168</v>
      </c>
      <c r="AJ26" s="106" t="s">
        <v>27</v>
      </c>
      <c r="AK26" s="106" t="s">
        <v>28</v>
      </c>
      <c r="AL26" s="106" t="s">
        <v>29</v>
      </c>
      <c r="AM26" s="138" t="s">
        <v>30</v>
      </c>
      <c r="AO26" s="124" t="s">
        <v>294</v>
      </c>
      <c r="AP26" s="149">
        <v>374900.8</v>
      </c>
      <c r="AQ26" s="149">
        <v>5895053</v>
      </c>
      <c r="AR26" s="149">
        <v>195.18</v>
      </c>
      <c r="AS26" s="149">
        <v>438</v>
      </c>
      <c r="AT26" s="7" t="s">
        <v>290</v>
      </c>
      <c r="AU26" s="7"/>
      <c r="AV26" s="7"/>
      <c r="AW26" s="125"/>
      <c r="AY26" s="119" t="s">
        <v>302</v>
      </c>
      <c r="AZ26" s="28"/>
      <c r="BA26" s="28"/>
      <c r="BB26" s="28"/>
      <c r="BC26" s="28"/>
      <c r="BD26" s="11">
        <v>124.5</v>
      </c>
      <c r="BE26" s="11">
        <v>136.5</v>
      </c>
      <c r="BF26" s="11">
        <f>'tableau pour cartes'!$BE26-'tableau pour cartes'!$BD26</f>
        <v>12</v>
      </c>
      <c r="BG26" s="120">
        <v>1.49</v>
      </c>
      <c r="BI26" s="176"/>
      <c r="BJ26" s="176"/>
      <c r="BK26" s="176"/>
      <c r="BL26" s="176"/>
      <c r="BM26" s="176"/>
      <c r="BN26" s="176"/>
      <c r="BO26" s="176"/>
      <c r="BP26" s="176"/>
      <c r="BQ26" s="176"/>
    </row>
    <row r="27" spans="1:69" ht="15.75" customHeight="1" x14ac:dyDescent="0.2">
      <c r="A27" s="123" t="s">
        <v>326</v>
      </c>
      <c r="F27" s="11">
        <v>53.8</v>
      </c>
      <c r="G27" s="11">
        <v>62.25</v>
      </c>
      <c r="H27" s="11">
        <v>8.4499999999999993</v>
      </c>
      <c r="I27" s="120">
        <v>11.82</v>
      </c>
      <c r="K27" s="123" t="s">
        <v>326</v>
      </c>
      <c r="M27" s="5"/>
      <c r="P27" s="11">
        <v>131.84</v>
      </c>
      <c r="Q27" s="11">
        <v>132.84</v>
      </c>
      <c r="R27" s="11">
        <v>1</v>
      </c>
      <c r="S27" s="120">
        <v>1.42</v>
      </c>
      <c r="U27" s="131" t="s">
        <v>326</v>
      </c>
      <c r="V27" s="23"/>
      <c r="W27" s="23"/>
      <c r="X27" s="23"/>
      <c r="Y27" s="23"/>
      <c r="Z27" s="34" t="s">
        <v>133</v>
      </c>
      <c r="AA27" s="34" t="s">
        <v>130</v>
      </c>
      <c r="AB27" s="34" t="s">
        <v>66</v>
      </c>
      <c r="AC27" s="139" t="s">
        <v>134</v>
      </c>
      <c r="AE27" s="129"/>
      <c r="AF27" s="107"/>
      <c r="AG27" s="107"/>
      <c r="AH27" s="107"/>
      <c r="AI27" s="107"/>
      <c r="AJ27" s="34" t="s">
        <v>31</v>
      </c>
      <c r="AK27" s="34" t="s">
        <v>32</v>
      </c>
      <c r="AL27" s="34" t="s">
        <v>33</v>
      </c>
      <c r="AM27" s="139" t="s">
        <v>34</v>
      </c>
      <c r="AO27" s="117" t="s">
        <v>295</v>
      </c>
      <c r="AP27" s="148">
        <v>374900.9</v>
      </c>
      <c r="AQ27" s="148">
        <v>5895053</v>
      </c>
      <c r="AR27" s="148">
        <v>195.18</v>
      </c>
      <c r="AS27" s="148">
        <v>315</v>
      </c>
      <c r="AT27" s="103">
        <v>240</v>
      </c>
      <c r="AU27" s="103">
        <v>243</v>
      </c>
      <c r="AV27" s="103">
        <f>'tableau pour cartes'!$AU27-'tableau pour cartes'!$AT27</f>
        <v>3</v>
      </c>
      <c r="AW27" s="118">
        <v>3.82</v>
      </c>
      <c r="AY27" s="121" t="s">
        <v>302</v>
      </c>
      <c r="AZ27" s="95"/>
      <c r="BA27" s="95"/>
      <c r="BB27" s="95"/>
      <c r="BC27" s="95"/>
      <c r="BD27" s="96">
        <v>142.5</v>
      </c>
      <c r="BE27" s="96">
        <v>151.5</v>
      </c>
      <c r="BF27" s="96">
        <f>'tableau pour cartes'!$BE27-'tableau pour cartes'!$BD27</f>
        <v>9</v>
      </c>
      <c r="BG27" s="122">
        <v>1.34</v>
      </c>
      <c r="BI27" s="176"/>
      <c r="BJ27" s="176"/>
      <c r="BK27" s="176"/>
      <c r="BL27" s="176"/>
      <c r="BM27" s="176"/>
      <c r="BN27" s="176"/>
      <c r="BO27" s="176"/>
      <c r="BP27" s="176"/>
      <c r="BQ27" s="176"/>
    </row>
    <row r="28" spans="1:69" ht="15.75" customHeight="1" thickBot="1" x14ac:dyDescent="0.25">
      <c r="A28" s="126" t="s">
        <v>326</v>
      </c>
      <c r="B28" s="104"/>
      <c r="C28" s="104"/>
      <c r="D28" s="104"/>
      <c r="E28" s="104"/>
      <c r="F28" s="96">
        <v>58.25</v>
      </c>
      <c r="G28" s="96">
        <v>65.599999999999994</v>
      </c>
      <c r="H28" s="96">
        <v>4.3499999999999996</v>
      </c>
      <c r="I28" s="122">
        <v>5.54</v>
      </c>
      <c r="K28" s="126" t="s">
        <v>326</v>
      </c>
      <c r="L28" s="104"/>
      <c r="M28" s="104"/>
      <c r="N28" s="104"/>
      <c r="O28" s="104"/>
      <c r="P28" s="96">
        <v>133.84</v>
      </c>
      <c r="Q28" s="96">
        <v>134.84</v>
      </c>
      <c r="R28" s="96">
        <v>1</v>
      </c>
      <c r="S28" s="122">
        <v>2.3199999999999998</v>
      </c>
      <c r="U28" s="137" t="s">
        <v>10</v>
      </c>
      <c r="V28" s="103">
        <v>375260</v>
      </c>
      <c r="W28" s="103">
        <v>5895100</v>
      </c>
      <c r="X28" s="103">
        <v>209</v>
      </c>
      <c r="Y28" s="103">
        <v>285</v>
      </c>
      <c r="Z28" s="106" t="s">
        <v>135</v>
      </c>
      <c r="AA28" s="106" t="s">
        <v>136</v>
      </c>
      <c r="AB28" s="106" t="s">
        <v>137</v>
      </c>
      <c r="AC28" s="138" t="s">
        <v>138</v>
      </c>
      <c r="AE28" s="137" t="s">
        <v>35</v>
      </c>
      <c r="AF28" s="103">
        <v>375075</v>
      </c>
      <c r="AG28" s="103">
        <v>5895143</v>
      </c>
      <c r="AH28" s="103">
        <v>190</v>
      </c>
      <c r="AI28" s="103">
        <v>231</v>
      </c>
      <c r="AJ28" s="106" t="s">
        <v>36</v>
      </c>
      <c r="AK28" s="106" t="s">
        <v>37</v>
      </c>
      <c r="AL28" s="106" t="s">
        <v>38</v>
      </c>
      <c r="AM28" s="138" t="s">
        <v>39</v>
      </c>
      <c r="AO28" s="124" t="s">
        <v>296</v>
      </c>
      <c r="AP28" s="149">
        <v>374800</v>
      </c>
      <c r="AQ28" s="149">
        <v>5895000</v>
      </c>
      <c r="AR28" s="149">
        <v>190.38</v>
      </c>
      <c r="AS28" s="149">
        <v>597</v>
      </c>
      <c r="AT28" s="7">
        <v>586.5</v>
      </c>
      <c r="AU28" s="7">
        <v>592.5</v>
      </c>
      <c r="AV28" s="7">
        <v>6</v>
      </c>
      <c r="AW28" s="125">
        <v>0.73</v>
      </c>
      <c r="AY28" s="119" t="s">
        <v>302</v>
      </c>
      <c r="AZ28" s="28"/>
      <c r="BA28" s="28"/>
      <c r="BB28" s="28"/>
      <c r="BC28" s="28"/>
      <c r="BD28" s="11">
        <v>163.5</v>
      </c>
      <c r="BE28" s="11">
        <v>165</v>
      </c>
      <c r="BF28" s="11">
        <f>'tableau pour cartes'!$BE28-'tableau pour cartes'!$BD28</f>
        <v>1.5</v>
      </c>
      <c r="BG28" s="120">
        <v>1.1499999999999999</v>
      </c>
      <c r="BI28" s="176"/>
      <c r="BJ28" s="176"/>
      <c r="BK28" s="176"/>
      <c r="BL28" s="176"/>
      <c r="BM28" s="176"/>
      <c r="BN28" s="176"/>
      <c r="BO28" s="176"/>
      <c r="BP28" s="176"/>
      <c r="BQ28" s="176"/>
    </row>
    <row r="29" spans="1:69" ht="15.75" customHeight="1" thickBot="1" x14ac:dyDescent="0.25">
      <c r="A29" s="124" t="s">
        <v>261</v>
      </c>
      <c r="B29" s="7">
        <v>375451</v>
      </c>
      <c r="C29" s="7">
        <v>5895139</v>
      </c>
      <c r="D29" s="7">
        <v>190</v>
      </c>
      <c r="E29" s="7">
        <v>93.27</v>
      </c>
      <c r="F29" s="7">
        <v>66.75</v>
      </c>
      <c r="G29" s="7">
        <v>68.099999999999994</v>
      </c>
      <c r="H29" s="7">
        <v>1.35</v>
      </c>
      <c r="I29" s="125">
        <v>4.07</v>
      </c>
      <c r="K29" s="123" t="s">
        <v>326</v>
      </c>
      <c r="M29" s="5"/>
      <c r="P29" s="11">
        <v>136.94</v>
      </c>
      <c r="Q29" s="11">
        <v>140.1</v>
      </c>
      <c r="R29" s="11">
        <v>3.16</v>
      </c>
      <c r="S29" s="120">
        <v>3.43</v>
      </c>
      <c r="U29" s="131" t="s">
        <v>326</v>
      </c>
      <c r="V29" s="23"/>
      <c r="W29" s="23"/>
      <c r="X29" s="23"/>
      <c r="Y29" s="23"/>
      <c r="Z29" s="34" t="s">
        <v>139</v>
      </c>
      <c r="AA29" s="34" t="s">
        <v>140</v>
      </c>
      <c r="AB29" s="34" t="s">
        <v>141</v>
      </c>
      <c r="AC29" s="139" t="s">
        <v>142</v>
      </c>
      <c r="AE29" s="131" t="s">
        <v>326</v>
      </c>
      <c r="AF29" s="23"/>
      <c r="AG29" s="23"/>
      <c r="AH29" s="23"/>
      <c r="AI29" s="23"/>
      <c r="AJ29" s="34" t="s">
        <v>40</v>
      </c>
      <c r="AK29" s="34" t="s">
        <v>41</v>
      </c>
      <c r="AL29" s="34" t="s">
        <v>42</v>
      </c>
      <c r="AM29" s="139" t="s">
        <v>43</v>
      </c>
      <c r="AO29" s="117" t="s">
        <v>297</v>
      </c>
      <c r="AP29" s="148">
        <v>375111</v>
      </c>
      <c r="AQ29" s="148">
        <v>5895150</v>
      </c>
      <c r="AR29" s="148">
        <v>198.99</v>
      </c>
      <c r="AS29" s="148">
        <v>276</v>
      </c>
      <c r="AT29" s="103">
        <v>196.5</v>
      </c>
      <c r="AU29" s="103">
        <v>207</v>
      </c>
      <c r="AV29" s="103">
        <v>10.5</v>
      </c>
      <c r="AW29" s="118">
        <v>1.17</v>
      </c>
      <c r="AY29" s="154" t="s">
        <v>311</v>
      </c>
      <c r="AZ29" s="97">
        <v>375216</v>
      </c>
      <c r="BA29" s="97">
        <v>5895202</v>
      </c>
      <c r="BB29" s="97">
        <v>186</v>
      </c>
      <c r="BC29" s="97">
        <v>204</v>
      </c>
      <c r="BD29" s="98">
        <v>117</v>
      </c>
      <c r="BE29" s="98">
        <v>144</v>
      </c>
      <c r="BF29" s="98">
        <f>'tableau pour cartes'!$BE29-'tableau pour cartes'!$BD29</f>
        <v>27</v>
      </c>
      <c r="BG29" s="155">
        <v>3.59</v>
      </c>
      <c r="BI29" s="176"/>
      <c r="BJ29" s="176"/>
      <c r="BK29" s="176"/>
      <c r="BL29" s="176"/>
      <c r="BM29" s="176"/>
      <c r="BN29" s="176"/>
      <c r="BO29" s="176"/>
      <c r="BP29" s="176"/>
      <c r="BQ29" s="176"/>
    </row>
    <row r="30" spans="1:69" ht="15.75" customHeight="1" x14ac:dyDescent="0.25">
      <c r="A30" s="121"/>
      <c r="B30" s="94"/>
      <c r="C30" s="94"/>
      <c r="D30" s="94"/>
      <c r="E30" s="94"/>
      <c r="F30" s="96">
        <v>75.099999999999994</v>
      </c>
      <c r="G30" s="96">
        <v>76.099999999999994</v>
      </c>
      <c r="H30" s="96">
        <v>1</v>
      </c>
      <c r="I30" s="122">
        <v>2.08</v>
      </c>
      <c r="K30" s="117" t="s">
        <v>270</v>
      </c>
      <c r="L30" s="103">
        <v>375499.2</v>
      </c>
      <c r="M30" s="103">
        <v>5895037.2699999996</v>
      </c>
      <c r="N30" s="103">
        <v>193</v>
      </c>
      <c r="O30" s="103">
        <v>309.08999999999997</v>
      </c>
      <c r="P30" s="103">
        <v>243.25</v>
      </c>
      <c r="Q30" s="103">
        <v>245.25</v>
      </c>
      <c r="R30" s="103">
        <v>2</v>
      </c>
      <c r="S30" s="118">
        <v>4.95</v>
      </c>
      <c r="U30" s="134" t="s">
        <v>326</v>
      </c>
      <c r="V30" s="108"/>
      <c r="W30" s="108"/>
      <c r="X30" s="108"/>
      <c r="Y30" s="108"/>
      <c r="Z30" s="100" t="s">
        <v>143</v>
      </c>
      <c r="AA30" s="100" t="s">
        <v>140</v>
      </c>
      <c r="AB30" s="100" t="s">
        <v>144</v>
      </c>
      <c r="AC30" s="140" t="s">
        <v>145</v>
      </c>
      <c r="AE30" s="137" t="s">
        <v>44</v>
      </c>
      <c r="AF30" s="103">
        <v>375070</v>
      </c>
      <c r="AG30" s="103">
        <v>5895087</v>
      </c>
      <c r="AH30" s="103">
        <v>199</v>
      </c>
      <c r="AI30" s="103">
        <v>372</v>
      </c>
      <c r="AJ30" s="106">
        <v>322.5</v>
      </c>
      <c r="AK30" s="106">
        <v>346.5</v>
      </c>
      <c r="AL30" s="106">
        <v>24</v>
      </c>
      <c r="AM30" s="138">
        <v>0.96</v>
      </c>
      <c r="AO30" s="150" t="s">
        <v>298</v>
      </c>
      <c r="AP30" s="93">
        <v>375310</v>
      </c>
      <c r="AQ30" s="93">
        <v>5895040</v>
      </c>
      <c r="AR30" s="93">
        <v>213</v>
      </c>
      <c r="AS30" s="93">
        <v>312</v>
      </c>
      <c r="AT30" s="59">
        <v>250.5</v>
      </c>
      <c r="AU30" s="59">
        <v>256.5</v>
      </c>
      <c r="AV30" s="59">
        <f>'tableau pour cartes'!$AU30-'tableau pour cartes'!$AT30</f>
        <v>6</v>
      </c>
      <c r="AW30" s="151">
        <v>1.31</v>
      </c>
      <c r="AY30" s="119" t="s">
        <v>326</v>
      </c>
      <c r="AZ30" s="34"/>
      <c r="BA30" s="34"/>
      <c r="BB30" s="34"/>
      <c r="BC30" s="34"/>
      <c r="BD30" s="11">
        <v>118.5</v>
      </c>
      <c r="BE30" s="11">
        <v>133.5</v>
      </c>
      <c r="BF30" s="11">
        <f>'tableau pour cartes'!$BE30-'tableau pour cartes'!$BD30</f>
        <v>15</v>
      </c>
      <c r="BG30" s="120">
        <v>5.0599999999999996</v>
      </c>
      <c r="BI30" s="176"/>
      <c r="BJ30" s="176"/>
      <c r="BK30" s="176"/>
      <c r="BL30" s="176"/>
      <c r="BM30" s="176"/>
      <c r="BN30" s="176"/>
      <c r="BO30" s="176"/>
      <c r="BP30" s="176"/>
      <c r="BQ30" s="176"/>
    </row>
    <row r="31" spans="1:69" ht="15.75" customHeight="1" x14ac:dyDescent="0.25">
      <c r="A31" s="119"/>
      <c r="B31" s="44"/>
      <c r="C31" s="44"/>
      <c r="D31" s="44"/>
      <c r="E31" s="44"/>
      <c r="F31" s="11">
        <v>78.599999999999994</v>
      </c>
      <c r="G31" s="11">
        <v>80.599999999999994</v>
      </c>
      <c r="H31" s="11">
        <v>2</v>
      </c>
      <c r="I31" s="120">
        <v>1.49</v>
      </c>
      <c r="K31" s="119"/>
      <c r="L31" s="44"/>
      <c r="M31" s="44"/>
      <c r="N31" s="44"/>
      <c r="O31" s="44"/>
      <c r="P31" s="11">
        <v>260.91000000000003</v>
      </c>
      <c r="Q31" s="11">
        <v>264.36</v>
      </c>
      <c r="R31" s="11">
        <v>3.45</v>
      </c>
      <c r="S31" s="120">
        <v>3.34</v>
      </c>
      <c r="U31" s="141" t="s">
        <v>11</v>
      </c>
      <c r="V31" s="7">
        <v>375200</v>
      </c>
      <c r="W31" s="7">
        <v>5895085</v>
      </c>
      <c r="X31" s="7">
        <v>204</v>
      </c>
      <c r="Y31" s="7">
        <v>297</v>
      </c>
      <c r="Z31" s="51" t="s">
        <v>146</v>
      </c>
      <c r="AA31" s="51" t="s">
        <v>147</v>
      </c>
      <c r="AB31" s="51" t="s">
        <v>148</v>
      </c>
      <c r="AC31" s="142" t="s">
        <v>149</v>
      </c>
      <c r="AE31" s="143" t="s">
        <v>326</v>
      </c>
      <c r="AF31" s="28"/>
      <c r="AG31" s="28"/>
      <c r="AH31" s="28"/>
      <c r="AI31" s="28"/>
      <c r="AJ31" s="34">
        <v>338.6</v>
      </c>
      <c r="AK31" s="34">
        <v>339.45</v>
      </c>
      <c r="AL31" s="34">
        <v>0.85</v>
      </c>
      <c r="AM31" s="139">
        <v>10.65</v>
      </c>
      <c r="AO31" s="121" t="s">
        <v>326</v>
      </c>
      <c r="AP31" s="95"/>
      <c r="AQ31" s="95"/>
      <c r="AR31" s="95"/>
      <c r="AS31" s="95"/>
      <c r="AT31" s="96">
        <v>253.5</v>
      </c>
      <c r="AU31" s="96">
        <v>256.5</v>
      </c>
      <c r="AV31" s="96">
        <f>'tableau pour cartes'!$AU31-'tableau pour cartes'!$AT31</f>
        <v>3</v>
      </c>
      <c r="AW31" s="122">
        <v>1.74</v>
      </c>
      <c r="AY31" s="121" t="s">
        <v>326</v>
      </c>
      <c r="AZ31" s="100"/>
      <c r="BA31" s="100"/>
      <c r="BB31" s="100"/>
      <c r="BC31" s="100"/>
      <c r="BD31" s="96">
        <v>118.5</v>
      </c>
      <c r="BE31" s="96">
        <v>129</v>
      </c>
      <c r="BF31" s="96">
        <f>'tableau pour cartes'!$BE31-'tableau pour cartes'!$BD31</f>
        <v>10.5</v>
      </c>
      <c r="BG31" s="122">
        <v>6.12</v>
      </c>
      <c r="BI31" s="176"/>
      <c r="BJ31" s="176"/>
      <c r="BK31" s="176"/>
      <c r="BL31" s="176"/>
      <c r="BM31" s="176"/>
      <c r="BN31" s="176"/>
      <c r="BO31" s="176"/>
      <c r="BP31" s="176"/>
      <c r="BQ31" s="176"/>
    </row>
    <row r="32" spans="1:69" ht="15.75" customHeight="1" thickBot="1" x14ac:dyDescent="0.3">
      <c r="A32" s="117" t="s">
        <v>262</v>
      </c>
      <c r="B32" s="103">
        <v>375502</v>
      </c>
      <c r="C32" s="103">
        <v>5895103</v>
      </c>
      <c r="D32" s="103">
        <v>190</v>
      </c>
      <c r="E32" s="103">
        <v>96.32</v>
      </c>
      <c r="F32" s="103">
        <v>74.25</v>
      </c>
      <c r="G32" s="103">
        <v>95.25</v>
      </c>
      <c r="H32" s="103">
        <v>21</v>
      </c>
      <c r="I32" s="118">
        <v>4.16</v>
      </c>
      <c r="K32" s="117" t="s">
        <v>271</v>
      </c>
      <c r="L32" s="103">
        <v>379547.17</v>
      </c>
      <c r="M32" s="103">
        <v>5901770.71</v>
      </c>
      <c r="N32" s="103">
        <v>186</v>
      </c>
      <c r="O32" s="103">
        <v>111.56</v>
      </c>
      <c r="P32" s="103">
        <v>32.31</v>
      </c>
      <c r="Q32" s="103">
        <v>35.31</v>
      </c>
      <c r="R32" s="103">
        <v>3</v>
      </c>
      <c r="S32" s="118">
        <v>0</v>
      </c>
      <c r="U32" s="137" t="s">
        <v>12</v>
      </c>
      <c r="V32" s="103">
        <v>375270</v>
      </c>
      <c r="W32" s="103">
        <v>5895150</v>
      </c>
      <c r="X32" s="103">
        <v>200</v>
      </c>
      <c r="Y32" s="103">
        <v>219</v>
      </c>
      <c r="Z32" s="106" t="s">
        <v>150</v>
      </c>
      <c r="AA32" s="106" t="s">
        <v>151</v>
      </c>
      <c r="AB32" s="106" t="s">
        <v>99</v>
      </c>
      <c r="AC32" s="138" t="s">
        <v>152</v>
      </c>
      <c r="AE32" s="137" t="s">
        <v>327</v>
      </c>
      <c r="AF32" s="103">
        <v>375045</v>
      </c>
      <c r="AG32" s="103">
        <v>5895044</v>
      </c>
      <c r="AH32" s="103">
        <v>199</v>
      </c>
      <c r="AI32" s="103">
        <v>390</v>
      </c>
      <c r="AJ32" s="106">
        <v>255.3</v>
      </c>
      <c r="AK32" s="106">
        <v>258.10000000000002</v>
      </c>
      <c r="AL32" s="106">
        <v>2.8</v>
      </c>
      <c r="AM32" s="138">
        <v>3.32</v>
      </c>
      <c r="AO32" s="119" t="s">
        <v>298</v>
      </c>
      <c r="AP32" s="28"/>
      <c r="AQ32" s="28"/>
      <c r="AR32" s="28"/>
      <c r="AS32" s="28"/>
      <c r="AT32" s="11">
        <v>264</v>
      </c>
      <c r="AU32" s="11">
        <v>265.5</v>
      </c>
      <c r="AV32" s="11">
        <f>'tableau pour cartes'!$AU32-'tableau pour cartes'!$AT32</f>
        <v>1.5</v>
      </c>
      <c r="AW32" s="120">
        <v>1.28</v>
      </c>
      <c r="AY32" s="119"/>
      <c r="AZ32" s="34"/>
      <c r="BA32" s="34"/>
      <c r="BB32" s="34"/>
      <c r="BC32" s="34"/>
      <c r="BD32" s="11">
        <v>201</v>
      </c>
      <c r="BE32" s="11">
        <v>204</v>
      </c>
      <c r="BF32" s="11">
        <f>'tableau pour cartes'!$BE32-'tableau pour cartes'!$BD32</f>
        <v>3</v>
      </c>
      <c r="BG32" s="120">
        <v>1.43</v>
      </c>
      <c r="BI32" s="176"/>
      <c r="BJ32" s="176"/>
      <c r="BK32" s="176"/>
      <c r="BL32" s="176"/>
      <c r="BM32" s="176"/>
      <c r="BN32" s="176"/>
      <c r="BO32" s="176"/>
      <c r="BP32" s="176"/>
      <c r="BQ32" s="176"/>
    </row>
    <row r="33" spans="1:71" ht="15.75" customHeight="1" thickBot="1" x14ac:dyDescent="0.3">
      <c r="A33" s="123" t="s">
        <v>326</v>
      </c>
      <c r="F33" s="11">
        <v>77.28</v>
      </c>
      <c r="G33" s="11">
        <v>89.95</v>
      </c>
      <c r="H33" s="11">
        <v>12.67</v>
      </c>
      <c r="I33" s="120">
        <v>6.4</v>
      </c>
      <c r="K33" s="119"/>
      <c r="L33" s="44"/>
      <c r="M33" s="44"/>
      <c r="N33" s="44"/>
      <c r="O33" s="44"/>
      <c r="P33" s="11">
        <v>36.31</v>
      </c>
      <c r="Q33" s="11">
        <v>38.31</v>
      </c>
      <c r="R33" s="11">
        <v>2</v>
      </c>
      <c r="S33" s="120">
        <v>0</v>
      </c>
      <c r="U33" s="129"/>
      <c r="V33" s="107"/>
      <c r="W33" s="107"/>
      <c r="X33" s="107"/>
      <c r="Y33" s="107"/>
      <c r="Z33" s="34" t="s">
        <v>153</v>
      </c>
      <c r="AA33" s="34" t="s">
        <v>154</v>
      </c>
      <c r="AB33" s="34" t="s">
        <v>155</v>
      </c>
      <c r="AC33" s="139" t="s">
        <v>156</v>
      </c>
      <c r="AE33" s="129"/>
      <c r="AF33" s="107"/>
      <c r="AG33" s="107"/>
      <c r="AH33" s="107"/>
      <c r="AI33" s="107"/>
      <c r="AJ33" s="34">
        <v>334.5</v>
      </c>
      <c r="AK33" s="34">
        <v>387</v>
      </c>
      <c r="AL33" s="34">
        <v>52.5</v>
      </c>
      <c r="AM33" s="139">
        <v>0.53</v>
      </c>
      <c r="AO33" s="121" t="s">
        <v>298</v>
      </c>
      <c r="AP33" s="95"/>
      <c r="AQ33" s="95"/>
      <c r="AR33" s="95"/>
      <c r="AS33" s="95"/>
      <c r="AT33" s="96">
        <v>289.5</v>
      </c>
      <c r="AU33" s="96">
        <v>291</v>
      </c>
      <c r="AV33" s="96">
        <f>'tableau pour cartes'!$AU33-'tableau pour cartes'!$AT33</f>
        <v>1.5</v>
      </c>
      <c r="AW33" s="122">
        <v>1.49</v>
      </c>
      <c r="AY33" s="154" t="s">
        <v>312</v>
      </c>
      <c r="AZ33" s="97">
        <v>375167</v>
      </c>
      <c r="BA33" s="97">
        <v>5895181</v>
      </c>
      <c r="BB33" s="97">
        <v>189</v>
      </c>
      <c r="BC33" s="97">
        <v>240</v>
      </c>
      <c r="BD33" s="98">
        <v>150</v>
      </c>
      <c r="BE33" s="98">
        <v>178.5</v>
      </c>
      <c r="BF33" s="98">
        <f>'tableau pour cartes'!$BE33-'tableau pour cartes'!$BD33</f>
        <v>28.5</v>
      </c>
      <c r="BG33" s="155">
        <v>0.98</v>
      </c>
      <c r="BI33" s="176"/>
      <c r="BJ33" s="176"/>
      <c r="BK33" s="176"/>
      <c r="BL33" s="176"/>
      <c r="BM33" s="176"/>
      <c r="BN33" s="176"/>
      <c r="BO33" s="176"/>
      <c r="BP33" s="176"/>
      <c r="BQ33" s="176"/>
    </row>
    <row r="34" spans="1:71" ht="15.75" customHeight="1" thickBot="1" x14ac:dyDescent="0.3">
      <c r="A34" s="117" t="s">
        <v>263</v>
      </c>
      <c r="B34" s="103">
        <v>375555.11</v>
      </c>
      <c r="C34" s="103">
        <v>5895088.3200000003</v>
      </c>
      <c r="D34" s="103">
        <v>191</v>
      </c>
      <c r="E34" s="103">
        <v>215.19</v>
      </c>
      <c r="F34" s="103">
        <v>118.65</v>
      </c>
      <c r="G34" s="103">
        <v>120</v>
      </c>
      <c r="H34" s="103">
        <v>1.35</v>
      </c>
      <c r="I34" s="118">
        <v>1.97</v>
      </c>
      <c r="K34" s="117" t="s">
        <v>272</v>
      </c>
      <c r="L34" s="103">
        <v>375338</v>
      </c>
      <c r="M34" s="103">
        <v>5895109</v>
      </c>
      <c r="N34" s="103">
        <v>203</v>
      </c>
      <c r="O34" s="103">
        <v>251.76</v>
      </c>
      <c r="P34" s="103">
        <v>169.47</v>
      </c>
      <c r="Q34" s="103">
        <v>175.56</v>
      </c>
      <c r="R34" s="103">
        <v>6.09</v>
      </c>
      <c r="S34" s="118">
        <v>1.51</v>
      </c>
      <c r="U34" s="137" t="s">
        <v>13</v>
      </c>
      <c r="V34" s="103">
        <v>375253</v>
      </c>
      <c r="W34" s="103">
        <v>5895194</v>
      </c>
      <c r="X34" s="103">
        <v>198</v>
      </c>
      <c r="Y34" s="103">
        <v>201</v>
      </c>
      <c r="Z34" s="106" t="s">
        <v>157</v>
      </c>
      <c r="AA34" s="106" t="s">
        <v>158</v>
      </c>
      <c r="AB34" s="106" t="s">
        <v>159</v>
      </c>
      <c r="AC34" s="138" t="s">
        <v>160</v>
      </c>
      <c r="AE34" s="144" t="s">
        <v>326</v>
      </c>
      <c r="AF34" s="95"/>
      <c r="AG34" s="95"/>
      <c r="AH34" s="95"/>
      <c r="AI34" s="95"/>
      <c r="AJ34" s="100">
        <v>379.5</v>
      </c>
      <c r="AK34" s="100">
        <v>384</v>
      </c>
      <c r="AL34" s="100">
        <v>4.5</v>
      </c>
      <c r="AM34" s="140">
        <v>2.39</v>
      </c>
      <c r="AO34" s="150" t="s">
        <v>299</v>
      </c>
      <c r="AP34" s="93">
        <v>375213</v>
      </c>
      <c r="AQ34" s="93">
        <v>5894986</v>
      </c>
      <c r="AR34" s="93">
        <v>211</v>
      </c>
      <c r="AS34" s="93">
        <v>363</v>
      </c>
      <c r="AT34" s="59">
        <v>285</v>
      </c>
      <c r="AU34" s="59">
        <v>313.5</v>
      </c>
      <c r="AV34" s="59">
        <f>'tableau pour cartes'!$AU34-'tableau pour cartes'!$AT34</f>
        <v>28.5</v>
      </c>
      <c r="AW34" s="151">
        <v>0.62</v>
      </c>
      <c r="AY34" s="119" t="s">
        <v>326</v>
      </c>
      <c r="AZ34" s="34"/>
      <c r="BA34" s="34"/>
      <c r="BB34" s="34"/>
      <c r="BC34" s="34"/>
      <c r="BD34" s="11">
        <v>150</v>
      </c>
      <c r="BE34" s="11">
        <v>156</v>
      </c>
      <c r="BF34" s="11">
        <f>'tableau pour cartes'!$BE34-'tableau pour cartes'!$BD34</f>
        <v>6</v>
      </c>
      <c r="BG34" s="120">
        <v>2.0499999999999998</v>
      </c>
      <c r="BI34" s="176"/>
      <c r="BJ34" s="176"/>
      <c r="BK34" s="176"/>
      <c r="BL34" s="176"/>
      <c r="BM34" s="176"/>
      <c r="BN34" s="176"/>
      <c r="BO34" s="176"/>
      <c r="BP34" s="176"/>
      <c r="BQ34" s="176"/>
    </row>
    <row r="35" spans="1:71" ht="15.75" customHeight="1" x14ac:dyDescent="0.25">
      <c r="A35" s="119"/>
      <c r="B35" s="44"/>
      <c r="C35" s="44"/>
      <c r="D35" s="44"/>
      <c r="E35" s="44"/>
      <c r="F35" s="11">
        <v>173.5</v>
      </c>
      <c r="G35" s="11">
        <v>179.1</v>
      </c>
      <c r="H35" s="11">
        <v>5.6</v>
      </c>
      <c r="I35" s="120">
        <v>2.1800000000000002</v>
      </c>
      <c r="K35" s="123" t="s">
        <v>326</v>
      </c>
      <c r="M35" s="5"/>
      <c r="P35" s="11">
        <v>169.47</v>
      </c>
      <c r="Q35" s="11">
        <v>170.97</v>
      </c>
      <c r="R35" s="11">
        <v>1.5</v>
      </c>
      <c r="S35" s="120">
        <v>2.38</v>
      </c>
      <c r="U35" s="129"/>
      <c r="V35" s="107"/>
      <c r="W35" s="107"/>
      <c r="X35" s="107"/>
      <c r="Y35" s="107"/>
      <c r="Z35" s="34" t="s">
        <v>161</v>
      </c>
      <c r="AA35" s="34" t="s">
        <v>162</v>
      </c>
      <c r="AB35" s="34" t="s">
        <v>155</v>
      </c>
      <c r="AC35" s="139" t="s">
        <v>163</v>
      </c>
      <c r="AE35" s="160" t="s">
        <v>326</v>
      </c>
      <c r="AF35" s="161"/>
      <c r="AG35" s="161"/>
      <c r="AH35" s="161"/>
      <c r="AI35" s="161"/>
      <c r="AJ35" s="162">
        <v>379.5</v>
      </c>
      <c r="AK35" s="162">
        <v>387</v>
      </c>
      <c r="AL35" s="162">
        <v>7.5</v>
      </c>
      <c r="AM35" s="163">
        <v>1.94</v>
      </c>
      <c r="AO35" s="121" t="s">
        <v>326</v>
      </c>
      <c r="AP35" s="95"/>
      <c r="AQ35" s="95"/>
      <c r="AR35" s="95"/>
      <c r="AS35" s="95"/>
      <c r="AT35" s="96">
        <v>304.5</v>
      </c>
      <c r="AU35" s="96">
        <v>313.5</v>
      </c>
      <c r="AV35" s="96">
        <f>'tableau pour cartes'!$AU35-'tableau pour cartes'!$AT35</f>
        <v>9</v>
      </c>
      <c r="AW35" s="122">
        <v>1.1299999999999999</v>
      </c>
      <c r="AY35" s="154" t="s">
        <v>313</v>
      </c>
      <c r="AZ35" s="97">
        <v>375088</v>
      </c>
      <c r="BA35" s="97">
        <v>5895144</v>
      </c>
      <c r="BB35" s="97">
        <v>186</v>
      </c>
      <c r="BC35" s="97">
        <v>279</v>
      </c>
      <c r="BD35" s="98">
        <v>217.5</v>
      </c>
      <c r="BE35" s="98">
        <v>235.5</v>
      </c>
      <c r="BF35" s="98">
        <f>'tableau pour cartes'!$BE35-'tableau pour cartes'!$BD35</f>
        <v>18</v>
      </c>
      <c r="BG35" s="155">
        <v>2.0499999999999998</v>
      </c>
      <c r="BI35" s="176"/>
      <c r="BJ35" s="176"/>
      <c r="BK35" s="176"/>
      <c r="BL35" s="176"/>
      <c r="BM35" s="176"/>
      <c r="BN35" s="176"/>
      <c r="BO35" s="176"/>
      <c r="BP35" s="176"/>
      <c r="BQ35" s="176"/>
    </row>
    <row r="36" spans="1:71" ht="15.75" customHeight="1" thickBot="1" x14ac:dyDescent="0.3">
      <c r="A36" s="121"/>
      <c r="B36" s="94"/>
      <c r="C36" s="94"/>
      <c r="D36" s="94"/>
      <c r="E36" s="94"/>
      <c r="F36" s="96">
        <v>186.55</v>
      </c>
      <c r="G36" s="96">
        <v>194</v>
      </c>
      <c r="H36" s="96">
        <v>7.45</v>
      </c>
      <c r="I36" s="122">
        <v>3.6</v>
      </c>
      <c r="K36" s="126" t="s">
        <v>326</v>
      </c>
      <c r="L36" s="104"/>
      <c r="M36" s="104"/>
      <c r="N36" s="104"/>
      <c r="O36" s="104"/>
      <c r="P36" s="96">
        <v>171.47</v>
      </c>
      <c r="Q36" s="96">
        <v>172.47</v>
      </c>
      <c r="R36" s="96">
        <v>1</v>
      </c>
      <c r="S36" s="122">
        <v>1.9</v>
      </c>
      <c r="U36" s="136"/>
      <c r="V36" s="111"/>
      <c r="W36" s="111"/>
      <c r="X36" s="111"/>
      <c r="Y36" s="111"/>
      <c r="Z36" s="100" t="s">
        <v>164</v>
      </c>
      <c r="AA36" s="100" t="s">
        <v>165</v>
      </c>
      <c r="AB36" s="100" t="s">
        <v>155</v>
      </c>
      <c r="AC36" s="140" t="s">
        <v>166</v>
      </c>
      <c r="AE36" s="137" t="s">
        <v>45</v>
      </c>
      <c r="AF36" s="103">
        <v>375046</v>
      </c>
      <c r="AG36" s="103">
        <v>5895015</v>
      </c>
      <c r="AH36" s="103">
        <v>201</v>
      </c>
      <c r="AI36" s="103">
        <v>399</v>
      </c>
      <c r="AJ36" s="106">
        <v>354</v>
      </c>
      <c r="AK36" s="106">
        <v>396</v>
      </c>
      <c r="AL36" s="106">
        <v>42</v>
      </c>
      <c r="AM36" s="138">
        <v>0.63</v>
      </c>
      <c r="AO36" s="119" t="s">
        <v>326</v>
      </c>
      <c r="AP36" s="28"/>
      <c r="AQ36" s="28"/>
      <c r="AR36" s="28"/>
      <c r="AS36" s="28"/>
      <c r="AT36" s="11">
        <v>309</v>
      </c>
      <c r="AU36" s="11">
        <v>313.5</v>
      </c>
      <c r="AV36" s="11">
        <f>'tableau pour cartes'!$AU36-'tableau pour cartes'!$AT36</f>
        <v>4.5</v>
      </c>
      <c r="AW36" s="120">
        <v>1.46</v>
      </c>
      <c r="AY36" s="119" t="s">
        <v>326</v>
      </c>
      <c r="AZ36" s="34"/>
      <c r="BA36" s="34"/>
      <c r="BB36" s="34"/>
      <c r="BC36" s="34"/>
      <c r="BD36" s="11">
        <v>220.5</v>
      </c>
      <c r="BE36" s="11">
        <v>231</v>
      </c>
      <c r="BF36" s="11">
        <f>'tableau pour cartes'!$BE36-'tableau pour cartes'!$BD36</f>
        <v>10.5</v>
      </c>
      <c r="BG36" s="120">
        <v>2.41</v>
      </c>
      <c r="BI36" s="176"/>
      <c r="BJ36" s="176"/>
      <c r="BK36" s="176"/>
      <c r="BL36" s="176"/>
      <c r="BM36" s="176"/>
      <c r="BN36" s="176"/>
      <c r="BO36" s="176"/>
      <c r="BP36" s="176"/>
      <c r="BQ36" s="176"/>
    </row>
    <row r="37" spans="1:71" ht="15.75" customHeight="1" thickBot="1" x14ac:dyDescent="0.3">
      <c r="A37" s="123" t="s">
        <v>326</v>
      </c>
      <c r="F37" s="11">
        <v>187</v>
      </c>
      <c r="G37" s="11">
        <v>195</v>
      </c>
      <c r="H37" s="11">
        <v>8</v>
      </c>
      <c r="I37" s="120">
        <v>3.32</v>
      </c>
      <c r="K37" s="123" t="s">
        <v>326</v>
      </c>
      <c r="M37" s="5"/>
      <c r="P37" s="11">
        <v>173.47</v>
      </c>
      <c r="Q37" s="11">
        <v>174.47</v>
      </c>
      <c r="R37" s="11">
        <v>1</v>
      </c>
      <c r="S37" s="120">
        <v>1.65</v>
      </c>
      <c r="U37" s="129"/>
      <c r="V37" s="107"/>
      <c r="W37" s="107"/>
      <c r="X37" s="107"/>
      <c r="Y37" s="107"/>
      <c r="Z37" s="34" t="s">
        <v>32</v>
      </c>
      <c r="AA37" s="34" t="s">
        <v>167</v>
      </c>
      <c r="AB37" s="34" t="s">
        <v>99</v>
      </c>
      <c r="AC37" s="139" t="s">
        <v>168</v>
      </c>
      <c r="AE37" s="143" t="s">
        <v>326</v>
      </c>
      <c r="AF37" s="28"/>
      <c r="AG37" s="28"/>
      <c r="AH37" s="28"/>
      <c r="AI37" s="28"/>
      <c r="AJ37" s="34">
        <v>391.5</v>
      </c>
      <c r="AK37" s="34">
        <v>396</v>
      </c>
      <c r="AL37" s="34">
        <v>4.5</v>
      </c>
      <c r="AM37" s="139">
        <v>1.98</v>
      </c>
      <c r="AO37" s="121" t="s">
        <v>299</v>
      </c>
      <c r="AP37" s="95"/>
      <c r="AQ37" s="95"/>
      <c r="AR37" s="95"/>
      <c r="AS37" s="95"/>
      <c r="AT37" s="96">
        <v>319.5</v>
      </c>
      <c r="AU37" s="96">
        <v>325.5</v>
      </c>
      <c r="AV37" s="96">
        <f>'tableau pour cartes'!$AU37-'tableau pour cartes'!$AT37</f>
        <v>6</v>
      </c>
      <c r="AW37" s="122">
        <v>1.23</v>
      </c>
      <c r="AY37" s="154" t="s">
        <v>314</v>
      </c>
      <c r="AZ37" s="97">
        <v>375366</v>
      </c>
      <c r="BA37" s="97">
        <v>5895154</v>
      </c>
      <c r="BB37" s="97">
        <v>190</v>
      </c>
      <c r="BC37" s="97">
        <v>171</v>
      </c>
      <c r="BD37" s="98">
        <v>112.5</v>
      </c>
      <c r="BE37" s="98">
        <v>117</v>
      </c>
      <c r="BF37" s="98">
        <f>'tableau pour cartes'!$BE37-'tableau pour cartes'!$BD37</f>
        <v>4.5</v>
      </c>
      <c r="BG37" s="155">
        <v>1.1000000000000001</v>
      </c>
      <c r="BI37" s="176"/>
      <c r="BJ37" s="176"/>
      <c r="BK37" s="176"/>
      <c r="BL37" s="176"/>
      <c r="BM37" s="176"/>
      <c r="BN37" s="176"/>
      <c r="BO37" s="176"/>
      <c r="BP37" s="176"/>
      <c r="BQ37" s="176"/>
    </row>
    <row r="38" spans="1:71" ht="15.75" customHeight="1" x14ac:dyDescent="0.25">
      <c r="A38" s="117" t="s">
        <v>264</v>
      </c>
      <c r="B38" s="103">
        <v>375434.14</v>
      </c>
      <c r="C38" s="103">
        <v>5895115.3200000003</v>
      </c>
      <c r="D38" s="103">
        <v>196</v>
      </c>
      <c r="E38" s="103">
        <v>160.32</v>
      </c>
      <c r="F38" s="103">
        <v>133.1</v>
      </c>
      <c r="G38" s="103">
        <v>150.94999999999999</v>
      </c>
      <c r="H38" s="103">
        <v>17.850000000000001</v>
      </c>
      <c r="I38" s="118">
        <v>2.72</v>
      </c>
      <c r="K38" s="121"/>
      <c r="L38" s="94"/>
      <c r="M38" s="94"/>
      <c r="N38" s="94"/>
      <c r="O38" s="94"/>
      <c r="P38" s="96">
        <v>232.85</v>
      </c>
      <c r="Q38" s="96">
        <v>235.27</v>
      </c>
      <c r="R38" s="96">
        <v>2.42</v>
      </c>
      <c r="S38" s="122">
        <v>2.1800000000000002</v>
      </c>
      <c r="U38" s="136"/>
      <c r="V38" s="111"/>
      <c r="W38" s="111"/>
      <c r="X38" s="111"/>
      <c r="Y38" s="111"/>
      <c r="Z38" s="100" t="s">
        <v>169</v>
      </c>
      <c r="AA38" s="100" t="s">
        <v>170</v>
      </c>
      <c r="AB38" s="100" t="s">
        <v>171</v>
      </c>
      <c r="AC38" s="140" t="s">
        <v>132</v>
      </c>
      <c r="AE38" s="117" t="s">
        <v>281</v>
      </c>
      <c r="AF38" s="145">
        <v>375124</v>
      </c>
      <c r="AG38" s="145">
        <v>5895172</v>
      </c>
      <c r="AH38" s="145">
        <v>186</v>
      </c>
      <c r="AI38" s="103">
        <v>300</v>
      </c>
      <c r="AJ38" s="103">
        <v>157.5</v>
      </c>
      <c r="AK38" s="103">
        <v>222</v>
      </c>
      <c r="AL38" s="103">
        <f>'tableau pour cartes'!$AK38-'tableau pour cartes'!$AJ38</f>
        <v>64.5</v>
      </c>
      <c r="AM38" s="118">
        <v>1.62</v>
      </c>
      <c r="AO38" s="150" t="s">
        <v>300</v>
      </c>
      <c r="AP38" s="93">
        <v>375110</v>
      </c>
      <c r="AQ38" s="93">
        <v>5895020</v>
      </c>
      <c r="AR38" s="93">
        <v>202</v>
      </c>
      <c r="AS38" s="93">
        <v>399</v>
      </c>
      <c r="AT38" s="59">
        <v>295.5</v>
      </c>
      <c r="AU38" s="59">
        <v>358.5</v>
      </c>
      <c r="AV38" s="59">
        <f>'tableau pour cartes'!$AU38-'tableau pour cartes'!$AT38</f>
        <v>63</v>
      </c>
      <c r="AW38" s="151">
        <v>1.1000000000000001</v>
      </c>
      <c r="AY38" s="164"/>
      <c r="AZ38" s="162"/>
      <c r="BA38" s="162"/>
      <c r="BB38" s="162"/>
      <c r="BC38" s="162"/>
      <c r="BD38" s="166">
        <v>133.5</v>
      </c>
      <c r="BE38" s="166">
        <v>135</v>
      </c>
      <c r="BF38" s="166">
        <f>'tableau pour cartes'!$BE38-'tableau pour cartes'!$BD38</f>
        <v>1.5</v>
      </c>
      <c r="BG38" s="167">
        <v>2.67</v>
      </c>
      <c r="BI38" s="176"/>
      <c r="BJ38" s="176"/>
      <c r="BK38" s="176"/>
      <c r="BL38" s="176"/>
      <c r="BM38" s="176"/>
      <c r="BN38" s="176"/>
      <c r="BO38" s="176"/>
      <c r="BP38" s="176"/>
      <c r="BQ38" s="176"/>
    </row>
    <row r="39" spans="1:71" ht="15.75" customHeight="1" x14ac:dyDescent="0.25">
      <c r="A39" s="123" t="s">
        <v>326</v>
      </c>
      <c r="F39" s="11">
        <v>133.1</v>
      </c>
      <c r="G39" s="11">
        <v>137.1</v>
      </c>
      <c r="H39" s="11">
        <v>4</v>
      </c>
      <c r="I39" s="120">
        <v>5.12</v>
      </c>
      <c r="K39" s="124" t="s">
        <v>273</v>
      </c>
      <c r="L39" s="7">
        <v>375499.2</v>
      </c>
      <c r="M39" s="7">
        <v>5895037.2699999996</v>
      </c>
      <c r="N39" s="7">
        <v>178</v>
      </c>
      <c r="O39" s="7">
        <v>239.57</v>
      </c>
      <c r="P39" s="7">
        <v>190.5</v>
      </c>
      <c r="Q39" s="7">
        <v>195.5</v>
      </c>
      <c r="R39" s="7">
        <v>5</v>
      </c>
      <c r="S39" s="125">
        <v>0.89</v>
      </c>
      <c r="U39" s="129"/>
      <c r="V39" s="107"/>
      <c r="W39" s="107"/>
      <c r="X39" s="107"/>
      <c r="Y39" s="107"/>
      <c r="Z39" s="34" t="s">
        <v>150</v>
      </c>
      <c r="AA39" s="34" t="s">
        <v>172</v>
      </c>
      <c r="AB39" s="34" t="s">
        <v>173</v>
      </c>
      <c r="AC39" s="139" t="s">
        <v>174</v>
      </c>
      <c r="AE39" s="123" t="s">
        <v>326</v>
      </c>
      <c r="AF39" s="40"/>
      <c r="AG39" s="40"/>
      <c r="AH39" s="40"/>
      <c r="AI39" s="34"/>
      <c r="AJ39" s="11">
        <v>165.2</v>
      </c>
      <c r="AK39" s="11">
        <v>208.5</v>
      </c>
      <c r="AL39" s="11">
        <f>'tableau pour cartes'!$AK39-'tableau pour cartes'!$AJ39</f>
        <v>43.300000000000011</v>
      </c>
      <c r="AM39" s="120">
        <v>2.21</v>
      </c>
      <c r="AO39" s="121" t="s">
        <v>326</v>
      </c>
      <c r="AP39" s="95"/>
      <c r="AQ39" s="95"/>
      <c r="AR39" s="95"/>
      <c r="AS39" s="95"/>
      <c r="AT39" s="96">
        <v>300</v>
      </c>
      <c r="AU39" s="96">
        <v>315</v>
      </c>
      <c r="AV39" s="96">
        <f>'tableau pour cartes'!$AU39-'tableau pour cartes'!$AT39</f>
        <v>15</v>
      </c>
      <c r="AW39" s="122">
        <v>3.08</v>
      </c>
      <c r="AY39" s="176"/>
      <c r="AZ39" s="176"/>
      <c r="BA39" s="176"/>
      <c r="BB39" s="176"/>
      <c r="BC39" s="176"/>
      <c r="BD39" s="176"/>
      <c r="BE39" s="176"/>
      <c r="BF39" s="176"/>
      <c r="BG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</row>
    <row r="40" spans="1:71" ht="17.25" customHeight="1" x14ac:dyDescent="0.25">
      <c r="A40" s="126" t="s">
        <v>326</v>
      </c>
      <c r="B40" s="104"/>
      <c r="C40" s="104"/>
      <c r="D40" s="104"/>
      <c r="E40" s="104"/>
      <c r="F40" s="96">
        <v>139.1</v>
      </c>
      <c r="G40" s="96">
        <v>148.9</v>
      </c>
      <c r="H40" s="96">
        <v>9.8000000000000007</v>
      </c>
      <c r="I40" s="122">
        <v>2.5099999999999998</v>
      </c>
      <c r="K40" s="126" t="s">
        <v>326</v>
      </c>
      <c r="L40" s="104"/>
      <c r="M40" s="104"/>
      <c r="N40" s="104"/>
      <c r="O40" s="104"/>
      <c r="P40" s="96">
        <v>191.5</v>
      </c>
      <c r="Q40" s="96">
        <v>193.5</v>
      </c>
      <c r="R40" s="96">
        <v>2</v>
      </c>
      <c r="S40" s="122">
        <v>1</v>
      </c>
      <c r="U40" s="137" t="s">
        <v>14</v>
      </c>
      <c r="V40" s="103">
        <v>375225</v>
      </c>
      <c r="W40" s="103">
        <v>5895135</v>
      </c>
      <c r="X40" s="103">
        <v>207</v>
      </c>
      <c r="Y40" s="103">
        <v>231</v>
      </c>
      <c r="Z40" s="106" t="s">
        <v>175</v>
      </c>
      <c r="AA40" s="106" t="s">
        <v>176</v>
      </c>
      <c r="AB40" s="106" t="s">
        <v>155</v>
      </c>
      <c r="AC40" s="138" t="s">
        <v>177</v>
      </c>
      <c r="AE40" s="177" t="s">
        <v>326</v>
      </c>
      <c r="AF40" s="178"/>
      <c r="AG40" s="178"/>
      <c r="AH40" s="178"/>
      <c r="AI40" s="179"/>
      <c r="AJ40" s="174">
        <v>176</v>
      </c>
      <c r="AK40" s="174">
        <v>187.5</v>
      </c>
      <c r="AL40" s="174">
        <f>'tableau pour cartes'!$AK40-'tableau pour cartes'!$AJ40</f>
        <v>11.5</v>
      </c>
      <c r="AM40" s="175">
        <v>3.46</v>
      </c>
      <c r="AO40" s="119" t="s">
        <v>326</v>
      </c>
      <c r="AP40" s="28"/>
      <c r="AQ40" s="28"/>
      <c r="AR40" s="28"/>
      <c r="AS40" s="28"/>
      <c r="AT40" s="11">
        <v>304.5</v>
      </c>
      <c r="AU40" s="11">
        <v>309</v>
      </c>
      <c r="AV40" s="11">
        <f>'tableau pour cartes'!$AU40-'tableau pour cartes'!$AT40</f>
        <v>4.5</v>
      </c>
      <c r="AW40" s="120">
        <v>5.31</v>
      </c>
      <c r="AY40" s="176"/>
      <c r="AZ40" s="176"/>
      <c r="BA40" s="176"/>
      <c r="BB40" s="176"/>
      <c r="BC40" s="176"/>
      <c r="BD40" s="176"/>
      <c r="BE40" s="176"/>
      <c r="BF40" s="176"/>
      <c r="BG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</row>
    <row r="41" spans="1:71" ht="15.75" customHeight="1" x14ac:dyDescent="0.25">
      <c r="A41" s="180" t="s">
        <v>326</v>
      </c>
      <c r="B41" s="181"/>
      <c r="C41" s="181"/>
      <c r="D41" s="181"/>
      <c r="E41" s="181"/>
      <c r="F41" s="166">
        <v>149.85</v>
      </c>
      <c r="G41" s="166">
        <v>150.94999999999999</v>
      </c>
      <c r="H41" s="166">
        <v>1.1000000000000001</v>
      </c>
      <c r="I41" s="167">
        <v>1.82</v>
      </c>
      <c r="K41" s="164" t="s">
        <v>274</v>
      </c>
      <c r="L41" s="166">
        <v>375354.53</v>
      </c>
      <c r="M41" s="166">
        <v>5895028.2300000004</v>
      </c>
      <c r="N41" s="166">
        <v>178</v>
      </c>
      <c r="O41" s="166">
        <v>276.14999999999998</v>
      </c>
      <c r="P41" s="166">
        <v>258</v>
      </c>
      <c r="Q41" s="166">
        <v>270</v>
      </c>
      <c r="R41" s="166">
        <v>12</v>
      </c>
      <c r="S41" s="167">
        <v>1.23</v>
      </c>
      <c r="U41" s="183"/>
      <c r="V41" s="184"/>
      <c r="W41" s="184"/>
      <c r="X41" s="184"/>
      <c r="Y41" s="184"/>
      <c r="Z41" s="162" t="s">
        <v>178</v>
      </c>
      <c r="AA41" s="162" t="s">
        <v>179</v>
      </c>
      <c r="AB41" s="162" t="s">
        <v>180</v>
      </c>
      <c r="AC41" s="163" t="s">
        <v>181</v>
      </c>
      <c r="AE41" s="176"/>
      <c r="AF41" s="176"/>
      <c r="AG41" s="176"/>
      <c r="AH41" s="176"/>
      <c r="AI41" s="176"/>
      <c r="AJ41" s="176"/>
      <c r="AK41" s="176"/>
      <c r="AL41" s="176"/>
      <c r="AM41" s="176"/>
      <c r="AO41" s="172" t="s">
        <v>326</v>
      </c>
      <c r="AP41" s="173"/>
      <c r="AQ41" s="173"/>
      <c r="AR41" s="173"/>
      <c r="AS41" s="173"/>
      <c r="AT41" s="174">
        <v>304.5</v>
      </c>
      <c r="AU41" s="174">
        <v>310.5</v>
      </c>
      <c r="AV41" s="174">
        <f>'tableau pour cartes'!$AU41-'tableau pour cartes'!$AT41</f>
        <v>6</v>
      </c>
      <c r="AW41" s="175">
        <v>4.8099999999999996</v>
      </c>
      <c r="AY41" s="176"/>
      <c r="AZ41" s="176"/>
      <c r="BA41" s="176"/>
      <c r="BB41" s="176"/>
      <c r="BC41" s="176"/>
      <c r="BD41" s="176"/>
      <c r="BE41" s="176"/>
      <c r="BF41" s="176"/>
      <c r="BG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</row>
    <row r="42" spans="1:71" ht="15.75" customHeight="1" x14ac:dyDescent="0.25">
      <c r="AE42" s="176"/>
      <c r="AF42" s="176"/>
      <c r="AG42" s="176"/>
      <c r="AH42" s="176"/>
      <c r="AI42" s="176"/>
      <c r="AJ42" s="176"/>
      <c r="AK42" s="176"/>
      <c r="AL42" s="176"/>
      <c r="AM42" s="176"/>
      <c r="AO42" s="3"/>
      <c r="AP42" s="3"/>
      <c r="AQ42" s="3"/>
      <c r="AR42" s="3"/>
      <c r="AS42" s="3"/>
      <c r="AT42" s="3"/>
      <c r="AU42" s="3"/>
      <c r="AV42" s="3"/>
      <c r="AW42" s="3"/>
      <c r="AY42" s="3"/>
      <c r="AZ42" s="3"/>
      <c r="BA42" s="3"/>
      <c r="BB42" s="3"/>
      <c r="BC42" s="3"/>
      <c r="BD42" s="3"/>
      <c r="BE42" s="3"/>
      <c r="BF42" s="3"/>
      <c r="BG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71" ht="15.75" customHeight="1" x14ac:dyDescent="0.25">
      <c r="AE43" s="3"/>
      <c r="AF43" s="3"/>
      <c r="AG43" s="3"/>
      <c r="AH43" s="3"/>
      <c r="AI43" s="3"/>
      <c r="AJ43" s="3"/>
      <c r="AK43" s="3"/>
      <c r="AL43" s="3"/>
      <c r="AM43" s="3"/>
      <c r="AO43" s="3"/>
      <c r="AP43" s="3"/>
      <c r="AQ43" s="3"/>
      <c r="AR43" s="3"/>
      <c r="AS43" s="3"/>
      <c r="AT43" s="3"/>
      <c r="AU43" s="3"/>
      <c r="AV43" s="3"/>
      <c r="AW43" s="3"/>
      <c r="AY43" s="3"/>
      <c r="AZ43" s="3"/>
      <c r="BA43" s="3"/>
      <c r="BB43" s="3"/>
      <c r="BC43" s="3"/>
      <c r="BD43" s="3"/>
      <c r="BE43" s="3"/>
      <c r="BF43" s="3"/>
      <c r="BG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71" ht="15.75" customHeight="1" x14ac:dyDescent="0.25">
      <c r="AE44" s="3"/>
      <c r="AF44" s="3"/>
      <c r="AG44" s="3"/>
      <c r="AH44" s="3"/>
      <c r="AI44" s="3"/>
      <c r="AJ44" s="3"/>
      <c r="AK44" s="3"/>
      <c r="AL44" s="3"/>
      <c r="AM44" s="3"/>
      <c r="AO44" s="3"/>
      <c r="AP44" s="3"/>
      <c r="AQ44" s="3"/>
      <c r="AR44" s="3"/>
      <c r="AS44" s="3"/>
      <c r="AT44" s="3"/>
      <c r="AU44" s="3"/>
      <c r="AV44" s="3"/>
      <c r="AW44" s="3"/>
      <c r="AY44" s="3"/>
      <c r="AZ44" s="3"/>
      <c r="BA44" s="3"/>
      <c r="BB44" s="3"/>
      <c r="BC44" s="3"/>
      <c r="BD44" s="3"/>
      <c r="BE44" s="3"/>
      <c r="BF44" s="3"/>
      <c r="BG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71" ht="15.75" customHeight="1" x14ac:dyDescent="0.25">
      <c r="AE45" s="3"/>
      <c r="AF45" s="3"/>
      <c r="AG45" s="3"/>
      <c r="AH45" s="3"/>
      <c r="AI45" s="3"/>
      <c r="AJ45" s="3"/>
      <c r="AK45" s="3"/>
      <c r="AL45" s="3"/>
      <c r="AM45" s="3"/>
      <c r="AO45" s="3"/>
      <c r="AP45" s="3"/>
      <c r="AQ45" s="3"/>
      <c r="AR45" s="3"/>
      <c r="AS45" s="3"/>
      <c r="AT45" s="3"/>
      <c r="AU45" s="3"/>
      <c r="AV45" s="3"/>
      <c r="AW45" s="3"/>
      <c r="AY45" s="3"/>
      <c r="AZ45" s="3"/>
      <c r="BA45" s="3"/>
      <c r="BB45" s="3"/>
      <c r="BC45" s="3"/>
      <c r="BD45" s="3"/>
      <c r="BE45" s="3"/>
      <c r="BF45" s="3"/>
      <c r="BG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71" ht="15.75" customHeight="1" x14ac:dyDescent="0.25">
      <c r="U46" s="3"/>
      <c r="V46" s="3"/>
      <c r="W46" s="3"/>
      <c r="X46" s="3"/>
      <c r="Y46" s="3"/>
      <c r="Z46" s="3"/>
      <c r="AA46" s="3"/>
      <c r="AB46" s="3"/>
      <c r="AC46" s="3"/>
      <c r="AE46" s="3"/>
      <c r="AF46" s="3"/>
      <c r="AG46" s="3"/>
      <c r="AH46" s="3"/>
      <c r="AI46" s="3"/>
      <c r="AJ46" s="3"/>
      <c r="AK46" s="3"/>
      <c r="AL46" s="3"/>
      <c r="AM46" s="3"/>
      <c r="AO46" s="3"/>
      <c r="AP46" s="3"/>
      <c r="AQ46" s="3"/>
      <c r="AR46" s="3"/>
      <c r="AS46" s="3"/>
      <c r="AT46" s="3"/>
      <c r="AU46" s="3"/>
      <c r="AV46" s="3"/>
      <c r="AW46" s="3"/>
      <c r="AY46" s="3"/>
      <c r="AZ46" s="3"/>
      <c r="BA46" s="3"/>
      <c r="BB46" s="3"/>
      <c r="BC46" s="3"/>
      <c r="BD46" s="3"/>
      <c r="BE46" s="3"/>
      <c r="BF46" s="3"/>
      <c r="BG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71" ht="15.75" customHeight="1" x14ac:dyDescent="0.25">
      <c r="U47" s="3"/>
      <c r="V47" s="3"/>
      <c r="W47" s="3"/>
      <c r="X47" s="3"/>
      <c r="Y47" s="3"/>
      <c r="Z47" s="3"/>
      <c r="AA47" s="3"/>
      <c r="AB47" s="3"/>
      <c r="AC47" s="3"/>
      <c r="AE47" s="3"/>
      <c r="AF47" s="3"/>
      <c r="AG47" s="3"/>
      <c r="AH47" s="3"/>
      <c r="AI47" s="3"/>
      <c r="AJ47" s="3"/>
      <c r="AK47" s="3"/>
      <c r="AL47" s="3"/>
      <c r="AM47" s="3"/>
      <c r="AO47" s="3"/>
      <c r="AP47" s="3"/>
      <c r="AQ47" s="3"/>
      <c r="AR47" s="3"/>
      <c r="AS47" s="3"/>
      <c r="AT47" s="3"/>
      <c r="AU47" s="3"/>
      <c r="AV47" s="3"/>
      <c r="AW47" s="3"/>
      <c r="AY47" s="3"/>
      <c r="AZ47" s="3"/>
      <c r="BA47" s="3"/>
      <c r="BB47" s="3"/>
      <c r="BC47" s="3"/>
      <c r="BD47" s="3"/>
      <c r="BE47" s="3"/>
      <c r="BF47" s="3"/>
      <c r="BG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71" ht="15.75" customHeight="1" x14ac:dyDescent="0.25">
      <c r="U48" s="3"/>
      <c r="V48" s="3"/>
      <c r="W48" s="3"/>
      <c r="X48" s="3"/>
      <c r="Y48" s="3"/>
      <c r="Z48" s="3"/>
      <c r="AA48" s="3"/>
      <c r="AB48" s="3"/>
      <c r="AC48" s="3"/>
      <c r="AE48" s="3"/>
      <c r="AF48" s="3"/>
      <c r="AG48" s="3"/>
      <c r="AH48" s="3"/>
      <c r="AI48" s="3"/>
      <c r="AJ48" s="3"/>
      <c r="AK48" s="3"/>
      <c r="AL48" s="3"/>
      <c r="AM48" s="3"/>
      <c r="AO48" s="3"/>
      <c r="AP48" s="3"/>
      <c r="AQ48" s="3"/>
      <c r="AR48" s="3"/>
      <c r="AS48" s="3"/>
      <c r="AT48" s="3"/>
      <c r="AU48" s="3"/>
      <c r="AV48" s="3"/>
      <c r="AW48" s="3"/>
      <c r="AY48" s="3"/>
      <c r="AZ48" s="3"/>
      <c r="BA48" s="3"/>
      <c r="BB48" s="3"/>
      <c r="BC48" s="3"/>
      <c r="BD48" s="3"/>
      <c r="BE48" s="3"/>
      <c r="BF48" s="3"/>
      <c r="BG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5.75" customHeight="1" x14ac:dyDescent="0.25">
      <c r="U49" s="3"/>
      <c r="V49" s="3"/>
      <c r="W49" s="3"/>
      <c r="X49" s="3"/>
      <c r="Y49" s="3"/>
      <c r="Z49" s="3"/>
      <c r="AA49" s="3"/>
      <c r="AB49" s="3"/>
      <c r="AC49" s="3"/>
      <c r="AE49" s="3"/>
      <c r="AF49" s="3"/>
      <c r="AG49" s="3"/>
      <c r="AH49" s="3"/>
      <c r="AI49" s="3"/>
      <c r="AJ49" s="3"/>
      <c r="AK49" s="3"/>
      <c r="AL49" s="3"/>
      <c r="AM49" s="3"/>
      <c r="AO49" s="3"/>
      <c r="AP49" s="3"/>
      <c r="AQ49" s="3"/>
      <c r="AR49" s="3"/>
      <c r="AS49" s="3"/>
      <c r="AT49" s="3"/>
      <c r="AU49" s="3"/>
      <c r="AV49" s="3"/>
      <c r="AW49" s="3"/>
      <c r="AY49" s="3"/>
      <c r="AZ49" s="3"/>
      <c r="BA49" s="3"/>
      <c r="BB49" s="3"/>
      <c r="BC49" s="3"/>
      <c r="BD49" s="3"/>
      <c r="BE49" s="3"/>
      <c r="BF49" s="3"/>
      <c r="BG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5.75" customHeight="1" x14ac:dyDescent="0.25">
      <c r="K50" s="3"/>
      <c r="L50" s="3"/>
      <c r="M50" s="3"/>
      <c r="N50" s="3"/>
      <c r="O50" s="3"/>
      <c r="P50" s="3"/>
      <c r="Q50" s="3"/>
      <c r="R50" s="3"/>
      <c r="S50" s="3"/>
      <c r="U50" s="3"/>
      <c r="V50" s="3"/>
      <c r="W50" s="3"/>
      <c r="X50" s="3"/>
      <c r="Y50" s="3"/>
      <c r="Z50" s="3"/>
      <c r="AA50" s="3"/>
      <c r="AB50" s="3"/>
      <c r="AC50" s="3"/>
      <c r="AE50" s="3"/>
      <c r="AF50" s="3"/>
      <c r="AG50" s="3"/>
      <c r="AH50" s="3"/>
      <c r="AI50" s="3"/>
      <c r="AJ50" s="3"/>
      <c r="AK50" s="3"/>
      <c r="AL50" s="3"/>
      <c r="AM50" s="3"/>
      <c r="AO50" s="3"/>
      <c r="AP50" s="3"/>
      <c r="AQ50" s="3"/>
      <c r="AR50" s="3"/>
      <c r="AS50" s="3"/>
      <c r="AT50" s="3"/>
      <c r="AU50" s="3"/>
      <c r="AV50" s="3"/>
      <c r="AW50" s="3"/>
      <c r="AY50" s="3"/>
      <c r="AZ50" s="3"/>
      <c r="BA50" s="3"/>
      <c r="BB50" s="3"/>
      <c r="BC50" s="3"/>
      <c r="BD50" s="3"/>
      <c r="BE50" s="3"/>
      <c r="BF50" s="3"/>
      <c r="BG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5.75" customHeight="1" x14ac:dyDescent="0.25">
      <c r="K51" s="3"/>
      <c r="L51" s="3"/>
      <c r="M51" s="3"/>
      <c r="N51" s="3"/>
      <c r="O51" s="3"/>
      <c r="P51" s="3"/>
      <c r="Q51" s="3"/>
      <c r="R51" s="3"/>
      <c r="S51" s="3"/>
      <c r="U51" s="3"/>
      <c r="V51" s="3"/>
      <c r="W51" s="3"/>
      <c r="X51" s="3"/>
      <c r="Y51" s="3"/>
      <c r="Z51" s="3"/>
      <c r="AA51" s="3"/>
      <c r="AB51" s="3"/>
      <c r="AC51" s="3"/>
      <c r="AE51" s="3"/>
      <c r="AF51" s="3"/>
      <c r="AG51" s="3"/>
      <c r="AH51" s="3"/>
      <c r="AI51" s="3"/>
      <c r="AJ51" s="3"/>
      <c r="AK51" s="3"/>
      <c r="AL51" s="3"/>
      <c r="AM51" s="3"/>
      <c r="AO51" s="3"/>
      <c r="AP51" s="3"/>
      <c r="AQ51" s="3"/>
      <c r="AR51" s="3"/>
      <c r="AS51" s="3"/>
      <c r="AT51" s="3"/>
      <c r="AU51" s="3"/>
      <c r="AV51" s="3"/>
      <c r="AW51" s="3"/>
      <c r="AY51" s="3"/>
      <c r="AZ51" s="3"/>
      <c r="BA51" s="3"/>
      <c r="BB51" s="3"/>
      <c r="BC51" s="3"/>
      <c r="BD51" s="3"/>
      <c r="BE51" s="3"/>
      <c r="BF51" s="3"/>
      <c r="BG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5.75" customHeight="1" x14ac:dyDescent="0.25">
      <c r="K52" s="3"/>
      <c r="L52" s="3"/>
      <c r="M52" s="3"/>
      <c r="N52" s="3"/>
      <c r="O52" s="3"/>
      <c r="P52" s="3"/>
      <c r="Q52" s="3"/>
      <c r="R52" s="3"/>
      <c r="S52" s="3"/>
      <c r="U52" s="3"/>
      <c r="V52" s="3"/>
      <c r="W52" s="3"/>
      <c r="X52" s="3"/>
      <c r="Y52" s="3"/>
      <c r="Z52" s="3"/>
      <c r="AA52" s="3"/>
      <c r="AB52" s="3"/>
      <c r="AC52" s="3"/>
      <c r="AE52" s="3"/>
      <c r="AF52" s="3"/>
      <c r="AG52" s="3"/>
      <c r="AH52" s="3"/>
      <c r="AI52" s="3"/>
      <c r="AJ52" s="3"/>
      <c r="AK52" s="3"/>
      <c r="AL52" s="3"/>
      <c r="AM52" s="3"/>
      <c r="AO52" s="3"/>
      <c r="AP52" s="3"/>
      <c r="AQ52" s="3"/>
      <c r="AR52" s="3"/>
      <c r="AS52" s="3"/>
      <c r="AT52" s="3"/>
      <c r="AU52" s="3"/>
      <c r="AV52" s="3"/>
      <c r="AW52" s="3"/>
      <c r="AY52" s="3"/>
      <c r="AZ52" s="3"/>
      <c r="BA52" s="3"/>
      <c r="BB52" s="3"/>
      <c r="BC52" s="3"/>
      <c r="BD52" s="3"/>
      <c r="BE52" s="3"/>
      <c r="BF52" s="3"/>
      <c r="BG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5.75" customHeight="1" x14ac:dyDescent="0.25">
      <c r="K53" s="3"/>
      <c r="L53" s="3"/>
      <c r="M53" s="3"/>
      <c r="N53" s="3"/>
      <c r="O53" s="3"/>
      <c r="P53" s="3"/>
      <c r="Q53" s="3"/>
      <c r="R53" s="3"/>
      <c r="S53" s="3"/>
      <c r="U53" s="3"/>
      <c r="V53" s="3"/>
      <c r="W53" s="3"/>
      <c r="X53" s="3"/>
      <c r="Y53" s="3"/>
      <c r="Z53" s="3"/>
      <c r="AA53" s="3"/>
      <c r="AB53" s="3"/>
      <c r="AC53" s="3"/>
      <c r="AE53" s="3"/>
      <c r="AF53" s="3"/>
      <c r="AG53" s="3"/>
      <c r="AH53" s="3"/>
      <c r="AI53" s="3"/>
      <c r="AJ53" s="3"/>
      <c r="AK53" s="3"/>
      <c r="AL53" s="3"/>
      <c r="AM53" s="3"/>
      <c r="AO53" s="3"/>
      <c r="AP53" s="3"/>
      <c r="AQ53" s="3"/>
      <c r="AR53" s="3"/>
      <c r="AS53" s="3"/>
      <c r="AT53" s="3"/>
      <c r="AU53" s="3"/>
      <c r="AV53" s="3"/>
      <c r="AW53" s="3"/>
      <c r="AY53" s="3"/>
      <c r="AZ53" s="3"/>
      <c r="BA53" s="3"/>
      <c r="BB53" s="3"/>
      <c r="BC53" s="3"/>
      <c r="BD53" s="3"/>
      <c r="BE53" s="3"/>
      <c r="BF53" s="3"/>
      <c r="BG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s="3" customFormat="1" ht="15.75" customHeight="1" x14ac:dyDescent="0.25">
      <c r="A54" s="5"/>
      <c r="B54" s="5"/>
      <c r="C54" s="5"/>
      <c r="D54" s="5"/>
      <c r="E54" s="5"/>
      <c r="F54" s="5"/>
      <c r="G54" s="11"/>
      <c r="H54" s="11"/>
      <c r="I54" s="11"/>
      <c r="J54" s="176"/>
      <c r="T54" s="176"/>
      <c r="AD54" s="176"/>
      <c r="AN54" s="176"/>
      <c r="AX54" s="176"/>
      <c r="BH54" s="176"/>
    </row>
    <row r="55" spans="1:69" s="3" customFormat="1" ht="15.75" customHeight="1" x14ac:dyDescent="0.25">
      <c r="A55" s="5"/>
      <c r="B55" s="5"/>
      <c r="C55" s="5"/>
      <c r="D55" s="5"/>
      <c r="E55" s="5"/>
      <c r="F55" s="5"/>
      <c r="G55" s="11"/>
      <c r="H55" s="11"/>
      <c r="I55" s="11"/>
      <c r="J55" s="176"/>
      <c r="T55" s="176"/>
      <c r="AD55" s="176"/>
      <c r="AN55" s="176"/>
      <c r="AX55" s="176"/>
      <c r="BH55" s="176"/>
    </row>
    <row r="56" spans="1:69" s="3" customFormat="1" ht="15.75" customHeight="1" x14ac:dyDescent="0.25">
      <c r="A56" s="5"/>
      <c r="B56" s="5"/>
      <c r="C56" s="5"/>
      <c r="D56" s="5"/>
      <c r="E56" s="5"/>
      <c r="F56" s="5"/>
      <c r="G56" s="11"/>
      <c r="H56" s="11"/>
      <c r="I56" s="11"/>
      <c r="J56" s="176"/>
      <c r="T56" s="176"/>
      <c r="AD56" s="176"/>
      <c r="AN56" s="176"/>
      <c r="AX56" s="176"/>
      <c r="BH56" s="176"/>
    </row>
    <row r="57" spans="1:69" s="3" customFormat="1" ht="15.75" customHeight="1" x14ac:dyDescent="0.25">
      <c r="A57" s="5"/>
      <c r="B57" s="5"/>
      <c r="C57" s="5"/>
      <c r="D57" s="5"/>
      <c r="E57" s="5"/>
      <c r="F57" s="5"/>
      <c r="G57" s="11"/>
      <c r="H57" s="11"/>
      <c r="I57" s="11"/>
      <c r="J57" s="176"/>
      <c r="T57" s="176"/>
      <c r="AD57" s="176"/>
      <c r="AN57" s="176"/>
      <c r="AX57" s="176"/>
      <c r="BH57" s="176"/>
    </row>
    <row r="58" spans="1:69" s="3" customFormat="1" ht="15.75" customHeight="1" x14ac:dyDescent="0.25">
      <c r="J58" s="176"/>
      <c r="T58" s="176"/>
      <c r="AD58" s="176"/>
      <c r="AN58" s="176"/>
      <c r="AX58" s="176"/>
      <c r="BH58" s="176"/>
    </row>
    <row r="59" spans="1:69" s="3" customFormat="1" ht="15.75" customHeight="1" x14ac:dyDescent="0.25">
      <c r="J59" s="176"/>
      <c r="T59" s="176"/>
      <c r="AD59" s="176"/>
      <c r="AN59" s="176"/>
      <c r="AX59" s="176"/>
      <c r="BH59" s="176"/>
    </row>
    <row r="60" spans="1:69" s="3" customFormat="1" ht="15.75" customHeight="1" x14ac:dyDescent="0.25">
      <c r="J60" s="176"/>
      <c r="T60" s="176"/>
      <c r="AD60" s="176"/>
      <c r="AN60" s="176"/>
      <c r="AX60" s="176"/>
      <c r="BH60" s="176"/>
    </row>
    <row r="61" spans="1:69" s="3" customFormat="1" ht="15.75" customHeight="1" x14ac:dyDescent="0.25">
      <c r="J61" s="176"/>
      <c r="T61" s="176"/>
      <c r="AD61" s="176"/>
      <c r="AN61" s="176"/>
      <c r="AX61" s="176"/>
      <c r="BH61" s="176"/>
    </row>
    <row r="62" spans="1:69" s="3" customFormat="1" ht="15.75" customHeight="1" x14ac:dyDescent="0.25">
      <c r="J62" s="176"/>
      <c r="T62" s="176"/>
      <c r="AD62" s="176"/>
      <c r="AN62" s="176"/>
      <c r="AX62" s="176"/>
      <c r="BH62" s="176"/>
    </row>
    <row r="63" spans="1:69" s="3" customFormat="1" ht="15.75" customHeight="1" x14ac:dyDescent="0.25">
      <c r="J63" s="176"/>
      <c r="T63" s="176"/>
      <c r="AD63" s="176"/>
      <c r="AN63" s="176"/>
      <c r="AX63" s="176"/>
      <c r="BH63" s="176"/>
    </row>
    <row r="64" spans="1:69" s="3" customFormat="1" ht="15.75" customHeight="1" x14ac:dyDescent="0.25">
      <c r="J64" s="176"/>
      <c r="T64" s="176"/>
      <c r="AD64" s="176"/>
      <c r="AN64" s="176"/>
      <c r="AX64" s="176"/>
      <c r="BH64" s="176"/>
    </row>
    <row r="65" spans="10:69" s="3" customFormat="1" ht="15.75" customHeight="1" x14ac:dyDescent="0.25">
      <c r="J65" s="176"/>
      <c r="T65" s="176"/>
      <c r="AD65" s="176"/>
      <c r="AN65" s="176"/>
      <c r="AX65" s="176"/>
      <c r="BH65" s="176"/>
    </row>
    <row r="66" spans="10:69" s="3" customFormat="1" ht="15.75" customHeight="1" x14ac:dyDescent="0.25">
      <c r="J66" s="176"/>
      <c r="K66" s="32"/>
      <c r="L66" s="32"/>
      <c r="M66" s="31"/>
      <c r="N66" s="31"/>
      <c r="T66" s="176"/>
      <c r="AD66" s="176"/>
      <c r="AN66" s="176"/>
      <c r="AX66" s="176"/>
      <c r="BH66" s="176"/>
    </row>
    <row r="67" spans="10:69" s="3" customFormat="1" ht="15.75" customHeight="1" x14ac:dyDescent="0.25">
      <c r="J67" s="176"/>
      <c r="K67" s="32"/>
      <c r="L67" s="32"/>
      <c r="M67" s="31"/>
      <c r="N67" s="31"/>
      <c r="T67" s="176"/>
      <c r="AD67" s="176"/>
      <c r="AN67" s="176"/>
      <c r="AX67" s="176"/>
      <c r="BH67" s="176"/>
    </row>
    <row r="68" spans="10:69" s="3" customFormat="1" ht="15.75" customHeight="1" x14ac:dyDescent="0.25">
      <c r="J68" s="176"/>
      <c r="K68" s="32"/>
      <c r="L68" s="32"/>
      <c r="M68" s="31"/>
      <c r="N68" s="31"/>
      <c r="T68" s="176"/>
      <c r="AD68" s="176"/>
      <c r="AN68" s="176"/>
      <c r="AX68" s="176"/>
      <c r="BH68" s="176"/>
    </row>
    <row r="69" spans="10:69" s="3" customFormat="1" ht="15.75" customHeight="1" x14ac:dyDescent="0.25">
      <c r="J69" s="176"/>
      <c r="M69" s="4"/>
      <c r="T69" s="176"/>
      <c r="AD69" s="176"/>
      <c r="AN69" s="176"/>
      <c r="AX69" s="176"/>
      <c r="BH69" s="176"/>
    </row>
    <row r="70" spans="10:69" s="3" customFormat="1" ht="15.75" customHeight="1" x14ac:dyDescent="0.25">
      <c r="J70" s="176"/>
      <c r="M70" s="4"/>
      <c r="T70" s="176"/>
      <c r="AD70" s="176"/>
      <c r="AN70" s="176"/>
      <c r="AX70" s="176"/>
      <c r="BH70" s="176"/>
    </row>
    <row r="71" spans="10:69" s="3" customFormat="1" ht="15.75" customHeight="1" x14ac:dyDescent="0.25">
      <c r="J71" s="176"/>
      <c r="M71" s="4"/>
      <c r="T71" s="176"/>
      <c r="AD71" s="176"/>
      <c r="AN71" s="176"/>
      <c r="AX71" s="176"/>
      <c r="BH71" s="176"/>
    </row>
    <row r="72" spans="10:69" s="3" customFormat="1" ht="15.75" customHeight="1" x14ac:dyDescent="0.25">
      <c r="J72" s="176"/>
      <c r="K72" s="5"/>
      <c r="L72" s="5"/>
      <c r="M72" s="11"/>
      <c r="N72" s="5"/>
      <c r="O72" s="5"/>
      <c r="P72" s="5"/>
      <c r="Q72" s="5"/>
      <c r="R72" s="5"/>
      <c r="S72" s="5"/>
      <c r="T72" s="176"/>
      <c r="AD72" s="176"/>
      <c r="AN72" s="176"/>
      <c r="AX72" s="176"/>
      <c r="BH72" s="176"/>
    </row>
    <row r="73" spans="10:69" s="3" customFormat="1" ht="15.75" customHeight="1" x14ac:dyDescent="0.25">
      <c r="J73" s="176"/>
      <c r="K73" s="5"/>
      <c r="L73" s="5"/>
      <c r="M73" s="11"/>
      <c r="N73" s="5"/>
      <c r="O73" s="5"/>
      <c r="P73" s="5"/>
      <c r="Q73" s="5"/>
      <c r="R73" s="5"/>
      <c r="S73" s="5"/>
      <c r="T73" s="176"/>
      <c r="AD73" s="176"/>
      <c r="AN73" s="176"/>
      <c r="AX73" s="176"/>
      <c r="BH73" s="176"/>
    </row>
    <row r="74" spans="10:69" s="3" customFormat="1" ht="15.75" customHeight="1" x14ac:dyDescent="0.25">
      <c r="J74" s="176"/>
      <c r="K74" s="5"/>
      <c r="L74" s="5"/>
      <c r="M74" s="11"/>
      <c r="N74" s="5"/>
      <c r="O74" s="5"/>
      <c r="P74" s="5"/>
      <c r="Q74" s="5"/>
      <c r="R74" s="5"/>
      <c r="S74" s="5"/>
      <c r="T74" s="176"/>
      <c r="AD74" s="176"/>
      <c r="AN74" s="176"/>
      <c r="AX74" s="176"/>
      <c r="BH74" s="176"/>
      <c r="BI74" s="5"/>
      <c r="BJ74" s="5"/>
      <c r="BK74" s="5"/>
      <c r="BL74" s="5"/>
      <c r="BM74" s="5"/>
      <c r="BN74" s="5"/>
      <c r="BO74" s="5"/>
      <c r="BP74" s="5"/>
      <c r="BQ74" s="5"/>
    </row>
    <row r="75" spans="10:69" s="3" customFormat="1" ht="15.75" customHeight="1" x14ac:dyDescent="0.25">
      <c r="J75" s="176"/>
      <c r="K75" s="5"/>
      <c r="L75" s="5"/>
      <c r="M75" s="11"/>
      <c r="N75" s="5"/>
      <c r="O75" s="5"/>
      <c r="P75" s="5"/>
      <c r="Q75" s="5"/>
      <c r="R75" s="5"/>
      <c r="S75" s="5"/>
      <c r="T75" s="176"/>
      <c r="AD75" s="176"/>
      <c r="AN75" s="176"/>
      <c r="AX75" s="176"/>
      <c r="BH75" s="176"/>
      <c r="BI75" s="5"/>
      <c r="BJ75" s="5"/>
      <c r="BK75" s="5"/>
      <c r="BL75" s="5"/>
      <c r="BM75" s="5"/>
      <c r="BN75" s="5"/>
      <c r="BO75" s="5"/>
      <c r="BP75" s="5"/>
      <c r="BQ75" s="5"/>
    </row>
    <row r="76" spans="10:69" s="3" customFormat="1" ht="15.75" customHeight="1" x14ac:dyDescent="0.25">
      <c r="J76" s="176"/>
      <c r="K76" s="5"/>
      <c r="L76" s="5"/>
      <c r="M76" s="11"/>
      <c r="N76" s="5"/>
      <c r="O76" s="5"/>
      <c r="P76" s="5"/>
      <c r="Q76" s="5"/>
      <c r="R76" s="5"/>
      <c r="S76" s="5"/>
      <c r="T76" s="176"/>
      <c r="U76" s="5"/>
      <c r="V76" s="5"/>
      <c r="W76" s="5"/>
      <c r="X76" s="5"/>
      <c r="Y76" s="5"/>
      <c r="Z76" s="5"/>
      <c r="AA76" s="5"/>
      <c r="AB76" s="5"/>
      <c r="AC76" s="5"/>
      <c r="AD76" s="176"/>
      <c r="AN76" s="176"/>
      <c r="AX76" s="176"/>
      <c r="AY76" s="5"/>
      <c r="AZ76" s="5"/>
      <c r="BA76" s="5"/>
      <c r="BB76" s="5"/>
      <c r="BC76" s="5"/>
      <c r="BD76" s="5"/>
      <c r="BE76" s="5"/>
      <c r="BF76" s="5"/>
      <c r="BG76" s="5"/>
      <c r="BH76" s="176"/>
      <c r="BI76" s="5"/>
      <c r="BJ76" s="5"/>
      <c r="BK76" s="5"/>
      <c r="BL76" s="5"/>
      <c r="BM76" s="5"/>
      <c r="BN76" s="5"/>
      <c r="BO76" s="5"/>
      <c r="BP76" s="5"/>
      <c r="BQ76" s="5"/>
    </row>
    <row r="77" spans="10:69" s="3" customFormat="1" ht="15.75" customHeight="1" x14ac:dyDescent="0.25">
      <c r="J77" s="176"/>
      <c r="K77" s="5"/>
      <c r="L77" s="5"/>
      <c r="M77" s="11"/>
      <c r="N77" s="5"/>
      <c r="O77" s="5"/>
      <c r="P77" s="5"/>
      <c r="Q77" s="5"/>
      <c r="R77" s="5"/>
      <c r="S77" s="5"/>
      <c r="T77" s="176"/>
      <c r="U77" s="5"/>
      <c r="V77" s="5"/>
      <c r="W77" s="5"/>
      <c r="X77" s="5"/>
      <c r="Y77" s="5"/>
      <c r="Z77" s="5"/>
      <c r="AA77" s="5"/>
      <c r="AB77" s="5"/>
      <c r="AC77" s="5"/>
      <c r="AD77" s="176"/>
      <c r="AN77" s="176"/>
      <c r="AX77" s="176"/>
      <c r="AY77" s="5"/>
      <c r="AZ77" s="5"/>
      <c r="BA77" s="5"/>
      <c r="BB77" s="5"/>
      <c r="BC77" s="5"/>
      <c r="BD77" s="5"/>
      <c r="BE77" s="5"/>
      <c r="BF77" s="5"/>
      <c r="BG77" s="5"/>
      <c r="BH77" s="176"/>
      <c r="BI77" s="5"/>
      <c r="BJ77" s="5"/>
      <c r="BK77" s="5"/>
      <c r="BL77" s="5"/>
      <c r="BM77" s="5"/>
      <c r="BN77" s="5"/>
      <c r="BO77" s="5"/>
      <c r="BP77" s="5"/>
      <c r="BQ77" s="5"/>
    </row>
    <row r="78" spans="10:69" s="3" customFormat="1" ht="15.75" customHeight="1" x14ac:dyDescent="0.25">
      <c r="J78" s="176"/>
      <c r="K78" s="5"/>
      <c r="L78" s="5"/>
      <c r="M78" s="11"/>
      <c r="N78" s="5"/>
      <c r="O78" s="5"/>
      <c r="P78" s="5"/>
      <c r="Q78" s="5"/>
      <c r="R78" s="5"/>
      <c r="S78" s="5"/>
      <c r="T78" s="176"/>
      <c r="AD78" s="176"/>
      <c r="AN78" s="176"/>
      <c r="AX78" s="176"/>
      <c r="AY78" s="5"/>
      <c r="AZ78" s="5"/>
      <c r="BA78" s="5"/>
      <c r="BB78" s="5"/>
      <c r="BC78" s="5"/>
      <c r="BD78" s="5"/>
      <c r="BE78" s="5"/>
      <c r="BF78" s="5"/>
      <c r="BG78" s="5"/>
      <c r="BH78" s="176"/>
      <c r="BI78" s="5"/>
      <c r="BJ78" s="5"/>
      <c r="BK78" s="5"/>
      <c r="BL78" s="5"/>
      <c r="BM78" s="5"/>
      <c r="BN78" s="5"/>
      <c r="BO78" s="5"/>
      <c r="BP78" s="5"/>
      <c r="BQ78" s="5"/>
    </row>
    <row r="79" spans="10:69" s="3" customFormat="1" ht="15.75" customHeight="1" x14ac:dyDescent="0.25">
      <c r="J79" s="176"/>
      <c r="K79" s="5"/>
      <c r="L79" s="5"/>
      <c r="M79" s="11"/>
      <c r="N79" s="5"/>
      <c r="O79" s="5"/>
      <c r="P79" s="5"/>
      <c r="Q79" s="5"/>
      <c r="R79" s="5"/>
      <c r="S79" s="5"/>
      <c r="T79" s="176"/>
      <c r="AD79" s="176"/>
      <c r="AN79" s="176"/>
      <c r="AX79" s="176"/>
      <c r="AY79" s="5"/>
      <c r="AZ79" s="5"/>
      <c r="BA79" s="5"/>
      <c r="BB79" s="5"/>
      <c r="BC79" s="5"/>
      <c r="BD79" s="5"/>
      <c r="BE79" s="5"/>
      <c r="BF79" s="5"/>
      <c r="BG79" s="5"/>
      <c r="BH79" s="176"/>
      <c r="BI79" s="5"/>
      <c r="BJ79" s="5"/>
      <c r="BK79" s="5"/>
      <c r="BL79" s="5"/>
      <c r="BM79" s="5"/>
      <c r="BN79" s="5"/>
      <c r="BO79" s="5"/>
      <c r="BP79" s="5"/>
      <c r="BQ79" s="5"/>
    </row>
    <row r="80" spans="10:69" s="3" customFormat="1" ht="15.75" customHeight="1" x14ac:dyDescent="0.25">
      <c r="J80" s="176"/>
      <c r="K80" s="5"/>
      <c r="L80" s="5"/>
      <c r="M80" s="11"/>
      <c r="N80" s="5"/>
      <c r="O80" s="5"/>
      <c r="P80" s="5"/>
      <c r="Q80" s="5"/>
      <c r="R80" s="5"/>
      <c r="S80" s="5"/>
      <c r="T80" s="176"/>
      <c r="AD80" s="176"/>
      <c r="AN80" s="176"/>
      <c r="AX80" s="176"/>
      <c r="AY80" s="5"/>
      <c r="AZ80" s="5"/>
      <c r="BA80" s="5"/>
      <c r="BB80" s="5"/>
      <c r="BC80" s="5"/>
      <c r="BD80" s="5"/>
      <c r="BE80" s="5"/>
      <c r="BF80" s="5"/>
      <c r="BG80" s="5"/>
      <c r="BH80" s="176"/>
      <c r="BI80" s="5"/>
      <c r="BJ80" s="5"/>
      <c r="BK80" s="5"/>
      <c r="BL80" s="5"/>
      <c r="BM80" s="5"/>
      <c r="BN80" s="5"/>
      <c r="BO80" s="5"/>
      <c r="BP80" s="5"/>
      <c r="BQ80" s="5"/>
    </row>
    <row r="81" spans="10:69" s="3" customFormat="1" ht="15.75" customHeight="1" x14ac:dyDescent="0.25">
      <c r="J81" s="176"/>
      <c r="K81" s="5"/>
      <c r="L81" s="5"/>
      <c r="M81" s="11"/>
      <c r="N81" s="5"/>
      <c r="O81" s="5"/>
      <c r="P81" s="5"/>
      <c r="Q81" s="5"/>
      <c r="R81" s="5"/>
      <c r="S81" s="5"/>
      <c r="T81" s="176"/>
      <c r="AD81" s="176"/>
      <c r="AN81" s="176"/>
      <c r="AO81" s="5"/>
      <c r="AP81" s="5"/>
      <c r="AQ81" s="5"/>
      <c r="AR81" s="5"/>
      <c r="AS81" s="5"/>
      <c r="AT81" s="5"/>
      <c r="AU81" s="5"/>
      <c r="AV81" s="5"/>
      <c r="AW81" s="5"/>
      <c r="AX81" s="176"/>
      <c r="AY81" s="5"/>
      <c r="AZ81" s="5"/>
      <c r="BA81" s="5"/>
      <c r="BB81" s="5"/>
      <c r="BC81" s="5"/>
      <c r="BD81" s="5"/>
      <c r="BE81" s="5"/>
      <c r="BF81" s="5"/>
      <c r="BG81" s="5"/>
      <c r="BH81" s="176"/>
      <c r="BI81" s="5"/>
      <c r="BJ81" s="5"/>
      <c r="BK81" s="5"/>
      <c r="BL81" s="5"/>
      <c r="BM81" s="5"/>
      <c r="BN81" s="5"/>
      <c r="BO81" s="5"/>
      <c r="BP81" s="5"/>
      <c r="BQ81" s="5"/>
    </row>
    <row r="82" spans="10:69" s="3" customFormat="1" ht="15.75" customHeight="1" x14ac:dyDescent="0.25">
      <c r="J82" s="176"/>
      <c r="K82" s="5"/>
      <c r="L82" s="5"/>
      <c r="M82" s="11"/>
      <c r="N82" s="5"/>
      <c r="O82" s="5"/>
      <c r="P82" s="5"/>
      <c r="Q82" s="5"/>
      <c r="R82" s="5"/>
      <c r="S82" s="5"/>
      <c r="T82" s="176"/>
      <c r="AD82" s="176"/>
      <c r="AN82" s="176"/>
      <c r="AO82" s="5"/>
      <c r="AP82" s="5"/>
      <c r="AQ82" s="5"/>
      <c r="AR82" s="5"/>
      <c r="AS82" s="5"/>
      <c r="AT82" s="5"/>
      <c r="AU82" s="5"/>
      <c r="AV82" s="5"/>
      <c r="AW82" s="5"/>
      <c r="AX82" s="176"/>
      <c r="AY82" s="5"/>
      <c r="AZ82" s="5"/>
      <c r="BA82" s="5"/>
      <c r="BB82" s="5"/>
      <c r="BC82" s="5"/>
      <c r="BD82" s="5"/>
      <c r="BE82" s="5"/>
      <c r="BF82" s="5"/>
      <c r="BG82" s="5"/>
      <c r="BH82" s="176"/>
      <c r="BI82" s="5"/>
      <c r="BJ82" s="5"/>
      <c r="BK82" s="5"/>
      <c r="BL82" s="5"/>
      <c r="BM82" s="5"/>
      <c r="BN82" s="5"/>
      <c r="BO82" s="5"/>
      <c r="BP82" s="5"/>
      <c r="BQ82" s="5"/>
    </row>
    <row r="83" spans="10:69" s="3" customFormat="1" ht="15.75" customHeight="1" x14ac:dyDescent="0.25">
      <c r="J83" s="176"/>
      <c r="K83" s="5"/>
      <c r="L83" s="5"/>
      <c r="M83" s="11"/>
      <c r="N83" s="5"/>
      <c r="O83" s="5"/>
      <c r="P83" s="5"/>
      <c r="Q83" s="5"/>
      <c r="R83" s="5"/>
      <c r="S83" s="5"/>
      <c r="T83" s="176"/>
      <c r="AD83" s="176"/>
      <c r="AN83" s="176"/>
      <c r="AO83" s="5"/>
      <c r="AP83" s="5"/>
      <c r="AQ83" s="5"/>
      <c r="AR83" s="5"/>
      <c r="AS83" s="5"/>
      <c r="AT83" s="5"/>
      <c r="AU83" s="5"/>
      <c r="AV83" s="5"/>
      <c r="AW83" s="5"/>
      <c r="AX83" s="176"/>
      <c r="AY83" s="5"/>
      <c r="AZ83" s="5"/>
      <c r="BA83" s="5"/>
      <c r="BB83" s="5"/>
      <c r="BC83" s="5"/>
      <c r="BD83" s="5"/>
      <c r="BE83" s="5"/>
      <c r="BF83" s="5"/>
      <c r="BG83" s="5"/>
      <c r="BH83" s="176"/>
      <c r="BI83" s="5"/>
      <c r="BJ83" s="5"/>
      <c r="BK83" s="5"/>
      <c r="BL83" s="5"/>
      <c r="BM83" s="5"/>
      <c r="BN83" s="5"/>
      <c r="BO83" s="5"/>
      <c r="BP83" s="5"/>
      <c r="BQ83" s="5"/>
    </row>
    <row r="84" spans="10:69" s="3" customFormat="1" ht="15.75" customHeight="1" x14ac:dyDescent="0.25">
      <c r="J84" s="176"/>
      <c r="K84" s="5"/>
      <c r="L84" s="5"/>
      <c r="M84" s="11"/>
      <c r="N84" s="5"/>
      <c r="O84" s="5"/>
      <c r="P84" s="5"/>
      <c r="Q84" s="5"/>
      <c r="R84" s="5"/>
      <c r="S84" s="5"/>
      <c r="T84" s="176"/>
      <c r="AD84" s="176"/>
      <c r="AN84" s="176"/>
      <c r="AO84" s="5"/>
      <c r="AP84" s="5"/>
      <c r="AQ84" s="5"/>
      <c r="AR84" s="5"/>
      <c r="AS84" s="5"/>
      <c r="AT84" s="5"/>
      <c r="AU84" s="5"/>
      <c r="AV84" s="5"/>
      <c r="AW84" s="5"/>
      <c r="AX84" s="176"/>
      <c r="AY84" s="5"/>
      <c r="AZ84" s="5"/>
      <c r="BA84" s="5"/>
      <c r="BB84" s="5"/>
      <c r="BC84" s="5"/>
      <c r="BD84" s="5"/>
      <c r="BE84" s="5"/>
      <c r="BF84" s="5"/>
      <c r="BG84" s="5"/>
      <c r="BH84" s="176"/>
      <c r="BI84" s="5"/>
      <c r="BJ84" s="5"/>
      <c r="BK84" s="5"/>
      <c r="BL84" s="5"/>
      <c r="BM84" s="5"/>
      <c r="BN84" s="5"/>
      <c r="BO84" s="5"/>
      <c r="BP84" s="5"/>
      <c r="BQ84" s="5"/>
    </row>
    <row r="85" spans="10:69" s="3" customFormat="1" ht="15.75" customHeight="1" x14ac:dyDescent="0.25">
      <c r="J85" s="176"/>
      <c r="K85" s="5"/>
      <c r="L85" s="5"/>
      <c r="M85" s="11"/>
      <c r="N85" s="5"/>
      <c r="O85" s="5"/>
      <c r="P85" s="5"/>
      <c r="Q85" s="5"/>
      <c r="R85" s="5"/>
      <c r="S85" s="5"/>
      <c r="T85" s="176"/>
      <c r="AD85" s="176"/>
      <c r="AE85" s="5"/>
      <c r="AF85" s="5"/>
      <c r="AG85" s="5"/>
      <c r="AH85" s="5"/>
      <c r="AI85" s="5"/>
      <c r="AJ85" s="5"/>
      <c r="AK85" s="5"/>
      <c r="AL85" s="5"/>
      <c r="AM85" s="5"/>
      <c r="AN85" s="176"/>
      <c r="AO85" s="5"/>
      <c r="AP85" s="5"/>
      <c r="AQ85" s="5"/>
      <c r="AR85" s="5"/>
      <c r="AS85" s="5"/>
      <c r="AT85" s="5"/>
      <c r="AU85" s="5"/>
      <c r="AV85" s="5"/>
      <c r="AW85" s="5"/>
      <c r="AX85" s="176"/>
      <c r="AY85" s="5"/>
      <c r="AZ85" s="5"/>
      <c r="BA85" s="5"/>
      <c r="BB85" s="5"/>
      <c r="BC85" s="5"/>
      <c r="BD85" s="5"/>
      <c r="BE85" s="5"/>
      <c r="BF85" s="5"/>
      <c r="BG85" s="5"/>
      <c r="BH85" s="176"/>
      <c r="BI85" s="5"/>
      <c r="BJ85" s="5"/>
      <c r="BK85" s="5"/>
      <c r="BL85" s="5"/>
      <c r="BM85" s="5"/>
      <c r="BN85" s="5"/>
      <c r="BO85" s="5"/>
      <c r="BP85" s="5"/>
      <c r="BQ85" s="5"/>
    </row>
    <row r="86" spans="10:69" s="3" customFormat="1" ht="15.75" customHeight="1" x14ac:dyDescent="0.25">
      <c r="J86" s="176"/>
      <c r="K86" s="5"/>
      <c r="L86" s="5"/>
      <c r="M86" s="11"/>
      <c r="N86" s="5"/>
      <c r="O86" s="5"/>
      <c r="P86" s="5"/>
      <c r="Q86" s="5"/>
      <c r="R86" s="5"/>
      <c r="S86" s="5"/>
      <c r="T86" s="176"/>
      <c r="AD86" s="176"/>
      <c r="AE86" s="5"/>
      <c r="AF86" s="5"/>
      <c r="AG86" s="5"/>
      <c r="AH86" s="5"/>
      <c r="AI86" s="5"/>
      <c r="AJ86" s="5"/>
      <c r="AK86" s="5"/>
      <c r="AL86" s="5"/>
      <c r="AM86" s="5"/>
      <c r="AN86" s="176"/>
      <c r="AO86" s="5"/>
      <c r="AP86" s="5"/>
      <c r="AQ86" s="5"/>
      <c r="AR86" s="5"/>
      <c r="AS86" s="5"/>
      <c r="AT86" s="5"/>
      <c r="AU86" s="5"/>
      <c r="AV86" s="5"/>
      <c r="AW86" s="5"/>
      <c r="AX86" s="176"/>
      <c r="AY86" s="5"/>
      <c r="AZ86" s="5"/>
      <c r="BA86" s="5"/>
      <c r="BB86" s="5"/>
      <c r="BC86" s="5"/>
      <c r="BD86" s="5"/>
      <c r="BE86" s="5"/>
      <c r="BF86" s="5"/>
      <c r="BG86" s="5"/>
      <c r="BH86" s="176"/>
      <c r="BI86" s="5"/>
      <c r="BJ86" s="5"/>
      <c r="BK86" s="5"/>
      <c r="BL86" s="5"/>
      <c r="BM86" s="5"/>
      <c r="BN86" s="5"/>
      <c r="BO86" s="5"/>
      <c r="BP86" s="5"/>
      <c r="BQ86" s="5"/>
    </row>
    <row r="87" spans="10:69" s="3" customFormat="1" ht="15.75" customHeight="1" x14ac:dyDescent="0.25">
      <c r="J87" s="176"/>
      <c r="K87" s="5"/>
      <c r="L87" s="5"/>
      <c r="M87" s="11"/>
      <c r="N87" s="5"/>
      <c r="O87" s="5"/>
      <c r="P87" s="5"/>
      <c r="Q87" s="5"/>
      <c r="R87" s="5"/>
      <c r="S87" s="5"/>
      <c r="T87" s="176"/>
      <c r="AD87" s="176"/>
      <c r="AE87" s="5"/>
      <c r="AF87" s="5"/>
      <c r="AG87" s="5"/>
      <c r="AH87" s="5"/>
      <c r="AI87" s="5"/>
      <c r="AJ87" s="5"/>
      <c r="AK87" s="5"/>
      <c r="AL87" s="5"/>
      <c r="AM87" s="5"/>
      <c r="AN87" s="176"/>
      <c r="AO87" s="5"/>
      <c r="AP87" s="5"/>
      <c r="AQ87" s="5"/>
      <c r="AR87" s="5"/>
      <c r="AS87" s="5"/>
      <c r="AT87" s="5"/>
      <c r="AU87" s="5"/>
      <c r="AV87" s="5"/>
      <c r="AW87" s="5"/>
      <c r="AX87" s="176"/>
      <c r="AY87" s="5"/>
      <c r="AZ87" s="5"/>
      <c r="BA87" s="5"/>
      <c r="BB87" s="5"/>
      <c r="BC87" s="5"/>
      <c r="BD87" s="5"/>
      <c r="BE87" s="5"/>
      <c r="BF87" s="5"/>
      <c r="BG87" s="5"/>
      <c r="BH87" s="176"/>
      <c r="BI87" s="5"/>
      <c r="BJ87" s="5"/>
      <c r="BK87" s="5"/>
      <c r="BL87" s="5"/>
      <c r="BM87" s="5"/>
      <c r="BN87" s="5"/>
      <c r="BO87" s="5"/>
      <c r="BP87" s="5"/>
      <c r="BQ87" s="5"/>
    </row>
    <row r="88" spans="10:69" s="3" customFormat="1" ht="15.75" customHeight="1" x14ac:dyDescent="0.25">
      <c r="J88" s="176"/>
      <c r="K88" s="5"/>
      <c r="L88" s="5"/>
      <c r="M88" s="11"/>
      <c r="N88" s="5"/>
      <c r="O88" s="5"/>
      <c r="P88" s="5"/>
      <c r="Q88" s="5"/>
      <c r="R88" s="5"/>
      <c r="S88" s="5"/>
      <c r="T88" s="176"/>
      <c r="AD88" s="176"/>
      <c r="AE88" s="5"/>
      <c r="AF88" s="5"/>
      <c r="AG88" s="5"/>
      <c r="AH88" s="5"/>
      <c r="AI88" s="5"/>
      <c r="AJ88" s="5"/>
      <c r="AK88" s="5"/>
      <c r="AL88" s="5"/>
      <c r="AM88" s="5"/>
      <c r="AN88" s="176"/>
      <c r="AO88" s="5"/>
      <c r="AP88" s="5"/>
      <c r="AQ88" s="5"/>
      <c r="AR88" s="5"/>
      <c r="AS88" s="5"/>
      <c r="AT88" s="5"/>
      <c r="AU88" s="5"/>
      <c r="AV88" s="5"/>
      <c r="AW88" s="5"/>
      <c r="AX88" s="176"/>
      <c r="AY88" s="5"/>
      <c r="AZ88" s="5"/>
      <c r="BA88" s="5"/>
      <c r="BB88" s="5"/>
      <c r="BC88" s="5"/>
      <c r="BD88" s="5"/>
      <c r="BE88" s="5"/>
      <c r="BF88" s="5"/>
      <c r="BG88" s="5"/>
      <c r="BH88" s="176"/>
      <c r="BI88" s="5"/>
      <c r="BJ88" s="5"/>
      <c r="BK88" s="5"/>
      <c r="BL88" s="5"/>
      <c r="BM88" s="5"/>
      <c r="BN88" s="5"/>
      <c r="BO88" s="5"/>
      <c r="BP88" s="5"/>
      <c r="BQ88" s="5"/>
    </row>
    <row r="89" spans="10:69" s="3" customFormat="1" ht="15.75" customHeight="1" x14ac:dyDescent="0.25">
      <c r="J89" s="176"/>
      <c r="K89" s="5"/>
      <c r="L89" s="5"/>
      <c r="M89" s="11"/>
      <c r="N89" s="5"/>
      <c r="O89" s="5"/>
      <c r="P89" s="5"/>
      <c r="Q89" s="5"/>
      <c r="R89" s="5"/>
      <c r="S89" s="5"/>
      <c r="T89" s="176"/>
      <c r="AD89" s="176"/>
      <c r="AE89" s="5"/>
      <c r="AF89" s="5"/>
      <c r="AG89" s="5"/>
      <c r="AH89" s="5"/>
      <c r="AI89" s="5"/>
      <c r="AJ89" s="5"/>
      <c r="AK89" s="5"/>
      <c r="AL89" s="5"/>
      <c r="AM89" s="5"/>
      <c r="AN89" s="176"/>
      <c r="AO89" s="5"/>
      <c r="AP89" s="5"/>
      <c r="AQ89" s="5"/>
      <c r="AR89" s="5"/>
      <c r="AS89" s="5"/>
      <c r="AT89" s="5"/>
      <c r="AU89" s="5"/>
      <c r="AV89" s="5"/>
      <c r="AW89" s="5"/>
      <c r="AX89" s="176"/>
      <c r="AY89" s="5"/>
      <c r="AZ89" s="5"/>
      <c r="BA89" s="5"/>
      <c r="BB89" s="5"/>
      <c r="BC89" s="5"/>
      <c r="BD89" s="5"/>
      <c r="BE89" s="5"/>
      <c r="BF89" s="5"/>
      <c r="BG89" s="5"/>
      <c r="BH89" s="176"/>
      <c r="BI89" s="5"/>
      <c r="BJ89" s="5"/>
      <c r="BK89" s="5"/>
      <c r="BL89" s="5"/>
      <c r="BM89" s="5"/>
      <c r="BN89" s="5"/>
      <c r="BO89" s="5"/>
      <c r="BP89" s="5"/>
      <c r="BQ89" s="5"/>
    </row>
    <row r="90" spans="10:69" s="3" customFormat="1" ht="15.75" customHeight="1" x14ac:dyDescent="0.25">
      <c r="J90" s="176"/>
      <c r="K90" s="5"/>
      <c r="L90" s="5"/>
      <c r="M90" s="11"/>
      <c r="N90" s="5"/>
      <c r="O90" s="5"/>
      <c r="P90" s="5"/>
      <c r="Q90" s="5"/>
      <c r="R90" s="5"/>
      <c r="S90" s="5"/>
      <c r="T90" s="176"/>
      <c r="AD90" s="176"/>
      <c r="AN90" s="176"/>
      <c r="AO90" s="5"/>
      <c r="AP90" s="5"/>
      <c r="AQ90" s="5"/>
      <c r="AR90" s="5"/>
      <c r="AS90" s="5"/>
      <c r="AT90" s="5"/>
      <c r="AU90" s="5"/>
      <c r="AV90" s="5"/>
      <c r="AW90" s="5"/>
      <c r="AX90" s="176"/>
      <c r="AY90" s="5"/>
      <c r="AZ90" s="5"/>
      <c r="BA90" s="5"/>
      <c r="BB90" s="5"/>
      <c r="BC90" s="5"/>
      <c r="BD90" s="5"/>
      <c r="BE90" s="5"/>
      <c r="BF90" s="5"/>
      <c r="BG90" s="5"/>
      <c r="BH90" s="176"/>
      <c r="BI90" s="5"/>
      <c r="BJ90" s="5"/>
      <c r="BK90" s="5"/>
      <c r="BL90" s="5"/>
      <c r="BM90" s="5"/>
      <c r="BN90" s="5"/>
      <c r="BO90" s="5"/>
      <c r="BP90" s="5"/>
      <c r="BQ90" s="5"/>
    </row>
    <row r="91" spans="10:69" s="3" customFormat="1" ht="15.75" customHeight="1" x14ac:dyDescent="0.25">
      <c r="J91" s="176"/>
      <c r="K91" s="5"/>
      <c r="L91" s="5"/>
      <c r="M91" s="11"/>
      <c r="N91" s="5"/>
      <c r="O91" s="5"/>
      <c r="P91" s="5"/>
      <c r="Q91" s="5"/>
      <c r="R91" s="5"/>
      <c r="S91" s="5"/>
      <c r="T91" s="176"/>
      <c r="AD91" s="176"/>
      <c r="AN91" s="176"/>
      <c r="AO91" s="5"/>
      <c r="AP91" s="5"/>
      <c r="AQ91" s="5"/>
      <c r="AR91" s="5"/>
      <c r="AS91" s="5"/>
      <c r="AT91" s="5"/>
      <c r="AU91" s="5"/>
      <c r="AV91" s="5"/>
      <c r="AW91" s="5"/>
      <c r="AX91" s="176"/>
      <c r="AY91" s="5"/>
      <c r="AZ91" s="5"/>
      <c r="BA91" s="5"/>
      <c r="BB91" s="5"/>
      <c r="BC91" s="5"/>
      <c r="BD91" s="5"/>
      <c r="BE91" s="5"/>
      <c r="BF91" s="5"/>
      <c r="BG91" s="5"/>
      <c r="BH91" s="176"/>
      <c r="BI91" s="5"/>
      <c r="BJ91" s="5"/>
      <c r="BK91" s="5"/>
      <c r="BL91" s="5"/>
      <c r="BM91" s="5"/>
      <c r="BN91" s="5"/>
      <c r="BO91" s="5"/>
      <c r="BP91" s="5"/>
      <c r="BQ91" s="5"/>
    </row>
    <row r="92" spans="10:69" s="3" customFormat="1" ht="15.75" customHeight="1" x14ac:dyDescent="0.25">
      <c r="J92" s="176"/>
      <c r="K92" s="5"/>
      <c r="L92" s="5"/>
      <c r="M92" s="11"/>
      <c r="N92" s="5"/>
      <c r="O92" s="5"/>
      <c r="P92" s="5"/>
      <c r="Q92" s="5"/>
      <c r="R92" s="5"/>
      <c r="S92" s="5"/>
      <c r="T92" s="176"/>
      <c r="AD92" s="176"/>
      <c r="AN92" s="176"/>
      <c r="AO92" s="5"/>
      <c r="AP92" s="5"/>
      <c r="AQ92" s="5"/>
      <c r="AR92" s="5"/>
      <c r="AS92" s="5"/>
      <c r="AT92" s="5"/>
      <c r="AU92" s="5"/>
      <c r="AV92" s="5"/>
      <c r="AW92" s="5"/>
      <c r="AX92" s="176"/>
      <c r="AY92" s="5"/>
      <c r="AZ92" s="5"/>
      <c r="BA92" s="5"/>
      <c r="BB92" s="5"/>
      <c r="BC92" s="5"/>
      <c r="BD92" s="5"/>
      <c r="BE92" s="5"/>
      <c r="BF92" s="5"/>
      <c r="BG92" s="5"/>
      <c r="BH92" s="176"/>
      <c r="BI92" s="5"/>
      <c r="BJ92" s="5"/>
      <c r="BK92" s="5"/>
      <c r="BL92" s="5"/>
      <c r="BM92" s="5"/>
      <c r="BN92" s="5"/>
      <c r="BO92" s="5"/>
      <c r="BP92" s="5"/>
      <c r="BQ92" s="5"/>
    </row>
    <row r="93" spans="10:69" s="3" customFormat="1" ht="15.75" customHeight="1" x14ac:dyDescent="0.25">
      <c r="J93" s="176"/>
      <c r="K93" s="5"/>
      <c r="L93" s="5"/>
      <c r="M93" s="11"/>
      <c r="N93" s="5"/>
      <c r="O93" s="5"/>
      <c r="P93" s="5"/>
      <c r="Q93" s="5"/>
      <c r="R93" s="5"/>
      <c r="S93" s="5"/>
      <c r="T93" s="176"/>
      <c r="AD93" s="176"/>
      <c r="AN93" s="176"/>
      <c r="AO93" s="5"/>
      <c r="AP93" s="5"/>
      <c r="AQ93" s="5"/>
      <c r="AR93" s="5"/>
      <c r="AS93" s="5"/>
      <c r="AT93" s="5"/>
      <c r="AU93" s="5"/>
      <c r="AV93" s="5"/>
      <c r="AW93" s="5"/>
      <c r="AX93" s="176"/>
      <c r="AY93" s="5"/>
      <c r="AZ93" s="5"/>
      <c r="BA93" s="5"/>
      <c r="BB93" s="5"/>
      <c r="BC93" s="5"/>
      <c r="BD93" s="5"/>
      <c r="BE93" s="5"/>
      <c r="BF93" s="5"/>
      <c r="BG93" s="5"/>
      <c r="BH93" s="176"/>
      <c r="BI93" s="5"/>
      <c r="BJ93" s="5"/>
      <c r="BK93" s="5"/>
      <c r="BL93" s="5"/>
      <c r="BM93" s="5"/>
      <c r="BN93" s="5"/>
      <c r="BO93" s="5"/>
      <c r="BP93" s="5"/>
      <c r="BQ93" s="5"/>
    </row>
    <row r="94" spans="10:69" s="3" customFormat="1" ht="15.75" customHeight="1" x14ac:dyDescent="0.25">
      <c r="J94" s="176"/>
      <c r="K94" s="5"/>
      <c r="L94" s="5"/>
      <c r="M94" s="11"/>
      <c r="N94" s="5"/>
      <c r="O94" s="5"/>
      <c r="P94" s="5"/>
      <c r="Q94" s="5"/>
      <c r="R94" s="5"/>
      <c r="S94" s="5"/>
      <c r="T94" s="176"/>
      <c r="AD94" s="176"/>
      <c r="AN94" s="176"/>
      <c r="AO94" s="5"/>
      <c r="AP94" s="5"/>
      <c r="AQ94" s="5"/>
      <c r="AR94" s="5"/>
      <c r="AS94" s="5"/>
      <c r="AT94" s="5"/>
      <c r="AU94" s="5"/>
      <c r="AV94" s="5"/>
      <c r="AW94" s="5"/>
      <c r="AX94" s="176"/>
      <c r="AY94" s="5"/>
      <c r="AZ94" s="5"/>
      <c r="BA94" s="5"/>
      <c r="BB94" s="5"/>
      <c r="BC94" s="5"/>
      <c r="BD94" s="5"/>
      <c r="BE94" s="5"/>
      <c r="BF94" s="5"/>
      <c r="BG94" s="5"/>
      <c r="BH94" s="176"/>
      <c r="BI94" s="5"/>
      <c r="BJ94" s="5"/>
      <c r="BK94" s="5"/>
      <c r="BL94" s="5"/>
      <c r="BM94" s="5"/>
      <c r="BN94" s="5"/>
      <c r="BO94" s="5"/>
      <c r="BP94" s="5"/>
      <c r="BQ94" s="5"/>
    </row>
    <row r="95" spans="10:69" s="3" customFormat="1" ht="15.75" customHeight="1" x14ac:dyDescent="0.25">
      <c r="J95" s="176"/>
      <c r="K95" s="5"/>
      <c r="L95" s="5"/>
      <c r="M95" s="11"/>
      <c r="N95" s="5"/>
      <c r="O95" s="5"/>
      <c r="P95" s="5"/>
      <c r="Q95" s="5"/>
      <c r="R95" s="5"/>
      <c r="S95" s="5"/>
      <c r="T95" s="176"/>
      <c r="AD95" s="176"/>
      <c r="AN95" s="176"/>
      <c r="AO95" s="5"/>
      <c r="AP95" s="5"/>
      <c r="AQ95" s="5"/>
      <c r="AR95" s="5"/>
      <c r="AS95" s="5"/>
      <c r="AT95" s="5"/>
      <c r="AU95" s="5"/>
      <c r="AV95" s="5"/>
      <c r="AW95" s="5"/>
      <c r="AX95" s="176"/>
      <c r="AY95" s="5"/>
      <c r="AZ95" s="5"/>
      <c r="BA95" s="5"/>
      <c r="BB95" s="5"/>
      <c r="BC95" s="5"/>
      <c r="BD95" s="5"/>
      <c r="BE95" s="5"/>
      <c r="BF95" s="5"/>
      <c r="BG95" s="5"/>
      <c r="BH95" s="176"/>
      <c r="BI95" s="5"/>
      <c r="BJ95" s="5"/>
      <c r="BK95" s="5"/>
      <c r="BL95" s="5"/>
      <c r="BM95" s="5"/>
      <c r="BN95" s="5"/>
      <c r="BO95" s="5"/>
      <c r="BP95" s="5"/>
      <c r="BQ95" s="5"/>
    </row>
    <row r="96" spans="10:69" s="3" customFormat="1" ht="15.75" customHeight="1" x14ac:dyDescent="0.25">
      <c r="J96" s="176"/>
      <c r="K96" s="5"/>
      <c r="L96" s="5"/>
      <c r="M96" s="11"/>
      <c r="N96" s="5"/>
      <c r="O96" s="5"/>
      <c r="P96" s="5"/>
      <c r="Q96" s="5"/>
      <c r="R96" s="5"/>
      <c r="S96" s="5"/>
      <c r="T96" s="176"/>
      <c r="AD96" s="176"/>
      <c r="AN96" s="176"/>
      <c r="AO96" s="5"/>
      <c r="AP96" s="5"/>
      <c r="AQ96" s="5"/>
      <c r="AR96" s="5"/>
      <c r="AS96" s="5"/>
      <c r="AT96" s="5"/>
      <c r="AU96" s="5"/>
      <c r="AV96" s="5"/>
      <c r="AW96" s="5"/>
      <c r="AX96" s="176"/>
      <c r="AY96" s="5"/>
      <c r="AZ96" s="5"/>
      <c r="BA96" s="5"/>
      <c r="BB96" s="5"/>
      <c r="BC96" s="5"/>
      <c r="BD96" s="5"/>
      <c r="BE96" s="5"/>
      <c r="BF96" s="5"/>
      <c r="BG96" s="5"/>
      <c r="BH96" s="176"/>
      <c r="BI96" s="5"/>
      <c r="BJ96" s="5"/>
      <c r="BK96" s="5"/>
      <c r="BL96" s="5"/>
      <c r="BM96" s="5"/>
      <c r="BN96" s="5"/>
      <c r="BO96" s="5"/>
      <c r="BP96" s="5"/>
      <c r="BQ96" s="5"/>
    </row>
    <row r="97" spans="1:69" s="3" customFormat="1" ht="15.75" customHeight="1" x14ac:dyDescent="0.25">
      <c r="J97" s="176"/>
      <c r="K97" s="5"/>
      <c r="L97" s="5"/>
      <c r="M97" s="11"/>
      <c r="N97" s="5"/>
      <c r="O97" s="5"/>
      <c r="P97" s="5"/>
      <c r="Q97" s="5"/>
      <c r="R97" s="5"/>
      <c r="S97" s="5"/>
      <c r="T97" s="176"/>
      <c r="AD97" s="176"/>
      <c r="AN97" s="176"/>
      <c r="AO97" s="5"/>
      <c r="AP97" s="5"/>
      <c r="AQ97" s="5"/>
      <c r="AR97" s="5"/>
      <c r="AS97" s="5"/>
      <c r="AT97" s="5"/>
      <c r="AU97" s="5"/>
      <c r="AV97" s="5"/>
      <c r="AW97" s="5"/>
      <c r="AX97" s="176"/>
      <c r="AY97" s="5"/>
      <c r="AZ97" s="5"/>
      <c r="BA97" s="5"/>
      <c r="BB97" s="5"/>
      <c r="BC97" s="5"/>
      <c r="BD97" s="5"/>
      <c r="BE97" s="5"/>
      <c r="BF97" s="5"/>
      <c r="BG97" s="5"/>
      <c r="BH97" s="176"/>
      <c r="BI97" s="5"/>
      <c r="BJ97" s="5"/>
      <c r="BK97" s="5"/>
      <c r="BL97" s="5"/>
      <c r="BM97" s="5"/>
      <c r="BN97" s="5"/>
      <c r="BO97" s="5"/>
      <c r="BP97" s="5"/>
      <c r="BQ97" s="5"/>
    </row>
    <row r="98" spans="1:69" s="3" customFormat="1" ht="15.75" customHeight="1" x14ac:dyDescent="0.25">
      <c r="J98" s="176"/>
      <c r="K98" s="5"/>
      <c r="L98" s="5"/>
      <c r="M98" s="11"/>
      <c r="N98" s="5"/>
      <c r="O98" s="5"/>
      <c r="P98" s="5"/>
      <c r="Q98" s="5"/>
      <c r="R98" s="5"/>
      <c r="S98" s="5"/>
      <c r="T98" s="176"/>
      <c r="AD98" s="176"/>
      <c r="AN98" s="176"/>
      <c r="AO98" s="5"/>
      <c r="AP98" s="5"/>
      <c r="AQ98" s="5"/>
      <c r="AR98" s="5"/>
      <c r="AS98" s="5"/>
      <c r="AT98" s="5"/>
      <c r="AU98" s="5"/>
      <c r="AV98" s="5"/>
      <c r="AW98" s="5"/>
      <c r="AX98" s="176"/>
      <c r="AY98" s="5"/>
      <c r="AZ98" s="5"/>
      <c r="BA98" s="5"/>
      <c r="BB98" s="5"/>
      <c r="BC98" s="5"/>
      <c r="BD98" s="5"/>
      <c r="BE98" s="5"/>
      <c r="BF98" s="5"/>
      <c r="BG98" s="5"/>
      <c r="BH98" s="176"/>
      <c r="BI98" s="5"/>
      <c r="BJ98" s="5"/>
      <c r="BK98" s="5"/>
      <c r="BL98" s="5"/>
      <c r="BM98" s="5"/>
      <c r="BN98" s="5"/>
      <c r="BO98" s="5"/>
      <c r="BP98" s="5"/>
      <c r="BQ98" s="5"/>
    </row>
    <row r="99" spans="1:69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U99" s="3"/>
      <c r="V99" s="3"/>
      <c r="W99" s="3"/>
      <c r="X99" s="3"/>
      <c r="Y99" s="3"/>
      <c r="Z99" s="3"/>
      <c r="AA99" s="3"/>
      <c r="AB99" s="3"/>
      <c r="AC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69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U100" s="3"/>
      <c r="V100" s="3"/>
      <c r="W100" s="3"/>
      <c r="X100" s="3"/>
      <c r="Y100" s="3"/>
      <c r="Z100" s="3"/>
      <c r="AA100" s="3"/>
      <c r="AB100" s="3"/>
      <c r="AC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69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U101" s="3"/>
      <c r="V101" s="3"/>
      <c r="W101" s="3"/>
      <c r="X101" s="3"/>
      <c r="Y101" s="3"/>
      <c r="Z101" s="3"/>
      <c r="AA101" s="3"/>
      <c r="AB101" s="3"/>
      <c r="AC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69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U102" s="3"/>
      <c r="V102" s="3"/>
      <c r="W102" s="3"/>
      <c r="X102" s="3"/>
      <c r="Y102" s="3"/>
      <c r="Z102" s="3"/>
      <c r="AA102" s="3"/>
      <c r="AB102" s="3"/>
      <c r="AC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69" ht="15.75" customHeight="1" x14ac:dyDescent="0.25">
      <c r="U103" s="3"/>
      <c r="V103" s="3"/>
      <c r="W103" s="3"/>
      <c r="X103" s="3"/>
      <c r="Y103" s="3"/>
      <c r="Z103" s="3"/>
      <c r="AA103" s="3"/>
      <c r="AB103" s="3"/>
      <c r="AC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69" ht="15.75" customHeight="1" x14ac:dyDescent="0.25">
      <c r="U104" s="3"/>
      <c r="V104" s="3"/>
      <c r="W104" s="3"/>
      <c r="X104" s="3"/>
      <c r="Y104" s="3"/>
      <c r="Z104" s="3"/>
      <c r="AA104" s="3"/>
      <c r="AB104" s="3"/>
      <c r="AC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69" ht="15.75" customHeight="1" x14ac:dyDescent="0.25">
      <c r="K105" s="3"/>
      <c r="L105" s="3"/>
      <c r="M105" s="4"/>
      <c r="N105" s="3"/>
      <c r="O105" s="3"/>
      <c r="P105" s="3"/>
      <c r="Q105" s="3"/>
      <c r="R105" s="3"/>
      <c r="S105" s="3"/>
      <c r="U105" s="3"/>
      <c r="V105" s="3"/>
      <c r="W105" s="3"/>
      <c r="X105" s="3"/>
      <c r="Y105" s="3"/>
      <c r="Z105" s="3"/>
      <c r="AA105" s="3"/>
      <c r="AB105" s="3"/>
      <c r="AC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69" ht="15.75" customHeight="1" x14ac:dyDescent="0.25">
      <c r="K106" s="3"/>
      <c r="L106" s="3"/>
      <c r="M106" s="4"/>
      <c r="N106" s="3"/>
      <c r="O106" s="3"/>
      <c r="P106" s="3"/>
      <c r="Q106" s="3"/>
      <c r="R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69" ht="15.75" customHeight="1" x14ac:dyDescent="0.25">
      <c r="K107" s="3"/>
      <c r="L107" s="3"/>
      <c r="M107" s="4"/>
      <c r="N107" s="3"/>
      <c r="O107" s="3"/>
      <c r="P107" s="3"/>
      <c r="Q107" s="3"/>
      <c r="R107" s="3"/>
      <c r="S107" s="3"/>
      <c r="U107" s="3"/>
      <c r="V107" s="3"/>
      <c r="W107" s="3"/>
      <c r="X107" s="3"/>
      <c r="Y107" s="3"/>
      <c r="Z107" s="3"/>
      <c r="AA107" s="3"/>
      <c r="AB107" s="3"/>
      <c r="AC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69" ht="15.75" customHeight="1" x14ac:dyDescent="0.25">
      <c r="K108" s="3"/>
      <c r="L108" s="3"/>
      <c r="M108" s="4"/>
      <c r="N108" s="3"/>
      <c r="O108" s="3"/>
      <c r="P108" s="3"/>
      <c r="Q108" s="3"/>
      <c r="R108" s="3"/>
      <c r="S108" s="3"/>
      <c r="U108" s="3"/>
      <c r="V108" s="3"/>
      <c r="W108" s="3"/>
      <c r="X108" s="3"/>
      <c r="Y108" s="3"/>
      <c r="Z108" s="3"/>
      <c r="AA108" s="3"/>
      <c r="AB108" s="3"/>
      <c r="AC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69" ht="15.75" customHeight="1" x14ac:dyDescent="0.25">
      <c r="K109" s="3"/>
      <c r="L109" s="3"/>
      <c r="M109" s="4"/>
      <c r="N109" s="3"/>
      <c r="O109" s="3"/>
      <c r="P109" s="3"/>
      <c r="Q109" s="3"/>
      <c r="R109" s="3"/>
      <c r="S109" s="3"/>
      <c r="U109" s="3"/>
      <c r="V109" s="3"/>
      <c r="W109" s="3"/>
      <c r="X109" s="3"/>
      <c r="Y109" s="3"/>
      <c r="Z109" s="3"/>
      <c r="AA109" s="3"/>
      <c r="AB109" s="3"/>
      <c r="AC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69" ht="15.75" customHeight="1" x14ac:dyDescent="0.25">
      <c r="U110" s="3"/>
      <c r="V110" s="3"/>
      <c r="W110" s="3"/>
      <c r="X110" s="3"/>
      <c r="Y110" s="3"/>
      <c r="Z110" s="3"/>
      <c r="AA110" s="3"/>
      <c r="AB110" s="3"/>
      <c r="AC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69" ht="15.75" customHeight="1" x14ac:dyDescent="0.25">
      <c r="U111" s="3"/>
      <c r="V111" s="3"/>
      <c r="W111" s="3"/>
      <c r="X111" s="3"/>
      <c r="Y111" s="3"/>
      <c r="Z111" s="3"/>
      <c r="AA111" s="3"/>
      <c r="AB111" s="3"/>
      <c r="AC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69" ht="15.75" customHeight="1" x14ac:dyDescent="0.25">
      <c r="U112" s="3"/>
      <c r="V112" s="3"/>
      <c r="W112" s="3"/>
      <c r="X112" s="3"/>
      <c r="Y112" s="3"/>
      <c r="Z112" s="3"/>
      <c r="AA112" s="3"/>
      <c r="AB112" s="3"/>
      <c r="AC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1:39" ht="15.75" customHeight="1" x14ac:dyDescent="0.25">
      <c r="K113" s="3"/>
      <c r="L113" s="3"/>
      <c r="M113" s="4"/>
      <c r="N113" s="3"/>
      <c r="O113" s="3"/>
      <c r="P113" s="3"/>
      <c r="Q113" s="3"/>
      <c r="R113" s="3"/>
      <c r="S113" s="3"/>
      <c r="U113" s="3"/>
      <c r="V113" s="3"/>
      <c r="W113" s="3"/>
      <c r="X113" s="3"/>
      <c r="Y113" s="3"/>
      <c r="Z113" s="3"/>
      <c r="AA113" s="3"/>
      <c r="AB113" s="3"/>
      <c r="AC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1:39" ht="15.75" customHeight="1" x14ac:dyDescent="0.25">
      <c r="K114" s="3"/>
      <c r="L114" s="3"/>
      <c r="M114" s="4"/>
      <c r="N114" s="3"/>
      <c r="O114" s="3"/>
      <c r="P114" s="3"/>
      <c r="Q114" s="3"/>
      <c r="R114" s="3"/>
      <c r="S114" s="3"/>
      <c r="U114" s="3"/>
      <c r="V114" s="3"/>
      <c r="W114" s="3"/>
      <c r="X114" s="3"/>
      <c r="Y114" s="3"/>
      <c r="Z114" s="3"/>
      <c r="AA114" s="3"/>
      <c r="AB114" s="3"/>
      <c r="AC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1:39" ht="15.75" customHeight="1" x14ac:dyDescent="0.25">
      <c r="K115" s="3"/>
      <c r="L115" s="3"/>
      <c r="M115" s="4"/>
      <c r="N115" s="3"/>
      <c r="O115" s="3"/>
      <c r="P115" s="3"/>
      <c r="Q115" s="3"/>
      <c r="R115" s="3"/>
      <c r="S115" s="3"/>
      <c r="U115" s="3"/>
      <c r="V115" s="3"/>
      <c r="W115" s="3"/>
      <c r="X115" s="3"/>
      <c r="Y115" s="3"/>
      <c r="Z115" s="3"/>
      <c r="AA115" s="3"/>
      <c r="AB115" s="3"/>
      <c r="AC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1:39" ht="15.75" customHeight="1" x14ac:dyDescent="0.25">
      <c r="K116" s="3"/>
      <c r="L116" s="3"/>
      <c r="M116" s="4"/>
      <c r="N116" s="3"/>
      <c r="O116" s="3"/>
      <c r="P116" s="3"/>
      <c r="Q116" s="3"/>
      <c r="R116" s="3"/>
      <c r="S116" s="3"/>
      <c r="U116" s="3"/>
      <c r="V116" s="3"/>
      <c r="W116" s="3"/>
      <c r="X116" s="3"/>
      <c r="Y116" s="3"/>
      <c r="Z116" s="3"/>
      <c r="AA116" s="3"/>
      <c r="AB116" s="3"/>
      <c r="AC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1:39" ht="15.75" customHeight="1" x14ac:dyDescent="0.25">
      <c r="K117" s="3"/>
      <c r="L117" s="3"/>
      <c r="M117" s="4"/>
      <c r="N117" s="3"/>
      <c r="O117" s="3"/>
      <c r="P117" s="3"/>
      <c r="Q117" s="3"/>
      <c r="R117" s="3"/>
      <c r="S117" s="3"/>
      <c r="U117" s="3"/>
      <c r="V117" s="3"/>
      <c r="W117" s="3"/>
      <c r="X117" s="3"/>
      <c r="Y117" s="3"/>
      <c r="Z117" s="3"/>
      <c r="AA117" s="3"/>
      <c r="AB117" s="3"/>
      <c r="AC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1:39" ht="15.75" customHeight="1" x14ac:dyDescent="0.25">
      <c r="K118" s="3"/>
      <c r="L118" s="3"/>
      <c r="M118" s="4"/>
      <c r="N118" s="3"/>
      <c r="O118" s="3"/>
      <c r="P118" s="3"/>
      <c r="Q118" s="3"/>
      <c r="R118" s="3"/>
      <c r="S118" s="3"/>
      <c r="U118" s="3"/>
      <c r="V118" s="3"/>
      <c r="W118" s="3"/>
      <c r="X118" s="3"/>
      <c r="Y118" s="3"/>
      <c r="Z118" s="3"/>
      <c r="AA118" s="3"/>
      <c r="AB118" s="3"/>
      <c r="AC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1:39" ht="15.75" customHeight="1" x14ac:dyDescent="0.25">
      <c r="K119" s="3"/>
      <c r="L119" s="3"/>
      <c r="M119" s="4"/>
      <c r="N119" s="3"/>
      <c r="O119" s="3"/>
      <c r="P119" s="3"/>
      <c r="Q119" s="3"/>
      <c r="R119" s="3"/>
      <c r="S119" s="3"/>
      <c r="U119" s="3"/>
      <c r="V119" s="3"/>
      <c r="W119" s="3"/>
      <c r="X119" s="3"/>
      <c r="Y119" s="3"/>
      <c r="Z119" s="3"/>
      <c r="AA119" s="3"/>
      <c r="AB119" s="3"/>
      <c r="AC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1:39" ht="15.75" customHeight="1" x14ac:dyDescent="0.25">
      <c r="K120" s="3"/>
      <c r="L120" s="3"/>
      <c r="M120" s="4"/>
      <c r="N120" s="3"/>
      <c r="O120" s="3"/>
      <c r="P120" s="3"/>
      <c r="Q120" s="3"/>
      <c r="R120" s="3"/>
      <c r="S120" s="3"/>
      <c r="U120" s="3"/>
      <c r="V120" s="3"/>
      <c r="W120" s="3"/>
      <c r="X120" s="3"/>
      <c r="Y120" s="3"/>
      <c r="Z120" s="3"/>
      <c r="AA120" s="3"/>
      <c r="AB120" s="3"/>
      <c r="AC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1:39" ht="15.75" customHeight="1" x14ac:dyDescent="0.25">
      <c r="K121" s="3"/>
      <c r="L121" s="3"/>
      <c r="M121" s="4"/>
      <c r="N121" s="3"/>
      <c r="O121" s="3"/>
      <c r="P121" s="3"/>
      <c r="Q121" s="3"/>
      <c r="R121" s="3"/>
      <c r="S121" s="3"/>
      <c r="U121" s="3"/>
      <c r="V121" s="3"/>
      <c r="W121" s="3"/>
      <c r="X121" s="3"/>
      <c r="Y121" s="3"/>
      <c r="Z121" s="3"/>
      <c r="AA121" s="3"/>
      <c r="AB121" s="3"/>
      <c r="AC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1:39" ht="15.75" customHeight="1" x14ac:dyDescent="0.25">
      <c r="K122" s="3"/>
      <c r="L122" s="3"/>
      <c r="M122" s="4"/>
      <c r="N122" s="3"/>
      <c r="O122" s="3"/>
      <c r="P122" s="3"/>
      <c r="Q122" s="3"/>
      <c r="R122" s="3"/>
      <c r="S122" s="3"/>
      <c r="U122" s="3"/>
      <c r="V122" s="3"/>
      <c r="W122" s="3"/>
      <c r="X122" s="3"/>
      <c r="Y122" s="3"/>
      <c r="Z122" s="3"/>
      <c r="AA122" s="3"/>
      <c r="AB122" s="3"/>
      <c r="AC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1:39" ht="15.75" customHeight="1" x14ac:dyDescent="0.25">
      <c r="K123" s="3"/>
      <c r="L123" s="3"/>
      <c r="M123" s="4"/>
      <c r="N123" s="3"/>
      <c r="O123" s="3"/>
      <c r="P123" s="3"/>
      <c r="Q123" s="3"/>
      <c r="R123" s="3"/>
      <c r="S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1:39" ht="15.75" customHeight="1" x14ac:dyDescent="0.25">
      <c r="K124" s="3"/>
      <c r="L124" s="3"/>
      <c r="M124" s="4"/>
      <c r="N124" s="3"/>
      <c r="O124" s="3"/>
      <c r="P124" s="3"/>
      <c r="Q124" s="3"/>
      <c r="R124" s="3"/>
      <c r="S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1:39" ht="15.75" customHeight="1" x14ac:dyDescent="0.25">
      <c r="K125" s="3"/>
      <c r="L125" s="3"/>
      <c r="M125" s="4"/>
      <c r="N125" s="3"/>
      <c r="O125" s="3"/>
      <c r="P125" s="3"/>
      <c r="Q125" s="3"/>
      <c r="R125" s="3"/>
      <c r="S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1:39" ht="15.75" customHeight="1" x14ac:dyDescent="0.25">
      <c r="K126" s="3"/>
      <c r="L126" s="3"/>
      <c r="M126" s="4"/>
      <c r="N126" s="3"/>
      <c r="O126" s="3"/>
      <c r="P126" s="3"/>
      <c r="Q126" s="3"/>
      <c r="R126" s="3"/>
      <c r="S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1:39" ht="15.75" customHeight="1" x14ac:dyDescent="0.25">
      <c r="K127" s="3"/>
      <c r="L127" s="3"/>
      <c r="M127" s="4"/>
      <c r="N127" s="3"/>
      <c r="O127" s="3"/>
      <c r="P127" s="3"/>
      <c r="Q127" s="3"/>
      <c r="R127" s="3"/>
      <c r="S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1:39" ht="15.75" customHeight="1" x14ac:dyDescent="0.25">
      <c r="K128" s="3"/>
      <c r="L128" s="3"/>
      <c r="M128" s="4"/>
      <c r="N128" s="3"/>
      <c r="O128" s="3"/>
      <c r="P128" s="3"/>
      <c r="Q128" s="3"/>
      <c r="R128" s="3"/>
      <c r="S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1:39" ht="15.75" customHeight="1" x14ac:dyDescent="0.25">
      <c r="K129" s="3"/>
      <c r="L129" s="3"/>
      <c r="M129" s="4"/>
      <c r="N129" s="3"/>
      <c r="O129" s="3"/>
      <c r="P129" s="3"/>
      <c r="Q129" s="3"/>
      <c r="R129" s="3"/>
      <c r="S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1:39" ht="15.75" customHeight="1" x14ac:dyDescent="0.25">
      <c r="K130" s="3"/>
      <c r="L130" s="3"/>
      <c r="M130" s="4"/>
      <c r="N130" s="3"/>
      <c r="O130" s="3"/>
      <c r="P130" s="3"/>
      <c r="Q130" s="3"/>
      <c r="R130" s="3"/>
      <c r="S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1:39" ht="15.75" customHeight="1" x14ac:dyDescent="0.25">
      <c r="K131" s="3"/>
      <c r="L131" s="3"/>
      <c r="M131" s="4"/>
      <c r="N131" s="3"/>
      <c r="O131" s="3"/>
      <c r="P131" s="3"/>
      <c r="Q131" s="3"/>
      <c r="R131" s="3"/>
      <c r="S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1:39" ht="15.75" customHeight="1" x14ac:dyDescent="0.25">
      <c r="K132" s="3"/>
      <c r="L132" s="3"/>
      <c r="M132" s="4"/>
      <c r="N132" s="3"/>
      <c r="O132" s="3"/>
      <c r="P132" s="3"/>
      <c r="Q132" s="3"/>
      <c r="R132" s="3"/>
      <c r="S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1:39" ht="15.75" customHeight="1" x14ac:dyDescent="0.25">
      <c r="K133" s="3"/>
      <c r="L133" s="3"/>
      <c r="M133" s="4"/>
      <c r="N133" s="3"/>
      <c r="O133" s="3"/>
      <c r="P133" s="3"/>
      <c r="Q133" s="3"/>
      <c r="R133" s="3"/>
      <c r="S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1:39" ht="15.75" customHeight="1" x14ac:dyDescent="0.25">
      <c r="K134" s="3"/>
      <c r="L134" s="3"/>
      <c r="M134" s="4"/>
      <c r="N134" s="3"/>
      <c r="O134" s="3"/>
      <c r="P134" s="3"/>
      <c r="Q134" s="3"/>
      <c r="R134" s="3"/>
      <c r="S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1:39" ht="15.75" customHeight="1" x14ac:dyDescent="0.25">
      <c r="K135" s="3"/>
      <c r="L135" s="3"/>
      <c r="M135" s="4"/>
      <c r="N135" s="3"/>
      <c r="O135" s="3"/>
      <c r="P135" s="3"/>
      <c r="Q135" s="3"/>
      <c r="R135" s="3"/>
      <c r="S135" s="3"/>
    </row>
    <row r="136" spans="11:39" ht="15.75" customHeight="1" x14ac:dyDescent="0.25">
      <c r="K136" s="3"/>
      <c r="L136" s="3"/>
      <c r="M136" s="4"/>
      <c r="N136" s="3"/>
      <c r="O136" s="3"/>
      <c r="P136" s="3"/>
      <c r="Q136" s="3"/>
      <c r="R136" s="3"/>
      <c r="S136" s="3"/>
    </row>
    <row r="137" spans="11:39" ht="15.75" customHeight="1" x14ac:dyDescent="0.25">
      <c r="K137" s="3"/>
      <c r="L137" s="3"/>
      <c r="M137" s="4"/>
      <c r="N137" s="3"/>
      <c r="O137" s="3"/>
      <c r="P137" s="3"/>
      <c r="Q137" s="3"/>
      <c r="R137" s="3"/>
      <c r="S137" s="3"/>
    </row>
    <row r="138" spans="11:39" ht="15.75" customHeight="1" x14ac:dyDescent="0.25">
      <c r="K138" s="3"/>
      <c r="L138" s="3"/>
      <c r="M138" s="4"/>
      <c r="N138" s="3"/>
      <c r="O138" s="3"/>
      <c r="P138" s="3"/>
      <c r="Q138" s="3"/>
      <c r="R138" s="3"/>
      <c r="S138" s="3"/>
    </row>
    <row r="139" spans="11:39" ht="15.75" customHeight="1" x14ac:dyDescent="0.25">
      <c r="K139" s="3"/>
      <c r="L139" s="3"/>
      <c r="M139" s="4"/>
      <c r="N139" s="3"/>
      <c r="O139" s="3"/>
      <c r="P139" s="3"/>
      <c r="Q139" s="3"/>
      <c r="R139" s="3"/>
      <c r="S139" s="3"/>
    </row>
    <row r="140" spans="11:39" ht="15.75" customHeight="1" x14ac:dyDescent="0.25">
      <c r="K140" s="3"/>
      <c r="L140" s="3"/>
      <c r="M140" s="4"/>
      <c r="N140" s="3"/>
      <c r="O140" s="3"/>
      <c r="P140" s="3"/>
      <c r="Q140" s="3"/>
      <c r="R140" s="3"/>
      <c r="S140" s="3"/>
    </row>
    <row r="141" spans="11:39" ht="15.75" customHeight="1" x14ac:dyDescent="0.25">
      <c r="K141" s="3"/>
      <c r="L141" s="3"/>
      <c r="M141" s="4"/>
      <c r="N141" s="3"/>
      <c r="O141" s="3"/>
      <c r="P141" s="3"/>
      <c r="Q141" s="3"/>
      <c r="R141" s="3"/>
      <c r="S141" s="3"/>
    </row>
    <row r="142" spans="11:39" ht="15.75" customHeight="1" x14ac:dyDescent="0.25">
      <c r="K142" s="3"/>
      <c r="L142" s="3"/>
      <c r="M142" s="4"/>
      <c r="N142" s="3"/>
      <c r="O142" s="3"/>
      <c r="P142" s="3"/>
      <c r="Q142" s="3"/>
      <c r="R142" s="3"/>
      <c r="S142" s="3"/>
    </row>
    <row r="143" spans="11:39" ht="15.75" customHeight="1" x14ac:dyDescent="0.25">
      <c r="K143" s="3"/>
      <c r="L143" s="3"/>
      <c r="M143" s="4"/>
      <c r="N143" s="3"/>
      <c r="O143" s="3"/>
      <c r="P143" s="3"/>
      <c r="Q143" s="3"/>
      <c r="R143" s="3"/>
      <c r="S143" s="3"/>
    </row>
    <row r="144" spans="11:39" ht="15.75" customHeight="1" x14ac:dyDescent="0.25">
      <c r="K144" s="3"/>
      <c r="L144" s="3"/>
      <c r="M144" s="4"/>
      <c r="N144" s="3"/>
      <c r="O144" s="3"/>
      <c r="P144" s="3"/>
      <c r="Q144" s="3"/>
      <c r="R144" s="3"/>
      <c r="S144" s="3"/>
    </row>
    <row r="145" spans="11:49" ht="15.75" customHeight="1" x14ac:dyDescent="0.25">
      <c r="K145" s="3"/>
      <c r="L145" s="3"/>
      <c r="M145" s="4"/>
      <c r="N145" s="3"/>
      <c r="O145" s="3"/>
      <c r="P145" s="3"/>
      <c r="Q145" s="3"/>
      <c r="R145" s="3"/>
      <c r="S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1:49" ht="15.75" customHeight="1" x14ac:dyDescent="0.25">
      <c r="K146" s="3"/>
      <c r="L146" s="3"/>
      <c r="M146" s="4"/>
      <c r="N146" s="3"/>
      <c r="O146" s="3"/>
      <c r="P146" s="3"/>
      <c r="Q146" s="3"/>
      <c r="R146" s="3"/>
      <c r="S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1:49" ht="15.75" customHeight="1" x14ac:dyDescent="0.25">
      <c r="K147" s="3"/>
      <c r="L147" s="3"/>
      <c r="M147" s="4"/>
      <c r="N147" s="3"/>
      <c r="O147" s="3"/>
      <c r="P147" s="3"/>
      <c r="Q147" s="3"/>
      <c r="R147" s="3"/>
      <c r="S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1:49" ht="15.75" customHeight="1" x14ac:dyDescent="0.25">
      <c r="K148" s="3"/>
      <c r="L148" s="3"/>
      <c r="M148" s="4"/>
      <c r="N148" s="3"/>
      <c r="O148" s="3"/>
      <c r="P148" s="3"/>
      <c r="Q148" s="3"/>
      <c r="R148" s="3"/>
      <c r="S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1:49" ht="15.75" customHeight="1" x14ac:dyDescent="0.25">
      <c r="K149" s="3"/>
      <c r="L149" s="3"/>
      <c r="M149" s="4"/>
      <c r="N149" s="3"/>
      <c r="O149" s="3"/>
      <c r="P149" s="3"/>
      <c r="Q149" s="3"/>
      <c r="R149" s="3"/>
      <c r="S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1:49" ht="15.75" customHeight="1" x14ac:dyDescent="0.25">
      <c r="K150" s="3"/>
      <c r="L150" s="3"/>
      <c r="M150" s="4"/>
      <c r="N150" s="3"/>
      <c r="O150" s="3"/>
      <c r="P150" s="3"/>
      <c r="Q150" s="3"/>
      <c r="R150" s="3"/>
      <c r="S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1:49" ht="15.75" customHeight="1" x14ac:dyDescent="0.25">
      <c r="K151" s="3"/>
      <c r="L151" s="3"/>
      <c r="M151" s="4"/>
      <c r="N151" s="3"/>
      <c r="O151" s="3"/>
      <c r="P151" s="3"/>
      <c r="Q151" s="3"/>
      <c r="R151" s="3"/>
      <c r="S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1:49" ht="15.75" customHeight="1" x14ac:dyDescent="0.25">
      <c r="K152" s="3"/>
      <c r="L152" s="3"/>
      <c r="M152" s="4"/>
      <c r="N152" s="3"/>
      <c r="O152" s="3"/>
      <c r="P152" s="3"/>
      <c r="Q152" s="3"/>
      <c r="R152" s="3"/>
      <c r="S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1:49" ht="15.75" customHeight="1" x14ac:dyDescent="0.25">
      <c r="K153" s="3"/>
      <c r="L153" s="3"/>
      <c r="M153" s="4"/>
      <c r="N153" s="3"/>
      <c r="O153" s="3"/>
      <c r="P153" s="3"/>
      <c r="Q153" s="3"/>
      <c r="R153" s="3"/>
      <c r="S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1:49" ht="15.75" customHeight="1" x14ac:dyDescent="0.25">
      <c r="K154" s="3"/>
      <c r="L154" s="3"/>
      <c r="M154" s="4"/>
      <c r="N154" s="3"/>
      <c r="O154" s="3"/>
      <c r="P154" s="3"/>
      <c r="Q154" s="3"/>
      <c r="R154" s="3"/>
      <c r="S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1:49" ht="15.75" customHeight="1" x14ac:dyDescent="0.25">
      <c r="K155" s="3"/>
      <c r="L155" s="3"/>
      <c r="M155" s="4"/>
      <c r="N155" s="3"/>
      <c r="O155" s="3"/>
      <c r="P155" s="3"/>
      <c r="Q155" s="3"/>
      <c r="R155" s="3"/>
      <c r="S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1:49" ht="15.75" customHeight="1" x14ac:dyDescent="0.25">
      <c r="K156" s="3"/>
      <c r="L156" s="3"/>
      <c r="M156" s="4"/>
      <c r="N156" s="3"/>
      <c r="O156" s="3"/>
      <c r="P156" s="3"/>
      <c r="Q156" s="3"/>
      <c r="R156" s="3"/>
      <c r="S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1:49" ht="15.75" customHeight="1" x14ac:dyDescent="0.25">
      <c r="K157" s="3"/>
      <c r="L157" s="3"/>
      <c r="M157" s="4"/>
      <c r="N157" s="3"/>
      <c r="O157" s="3"/>
      <c r="P157" s="3"/>
      <c r="Q157" s="3"/>
      <c r="R157" s="3"/>
      <c r="S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1:49" ht="15.75" customHeight="1" x14ac:dyDescent="0.25">
      <c r="K158" s="3"/>
      <c r="L158" s="3"/>
      <c r="M158" s="4"/>
      <c r="N158" s="3"/>
      <c r="O158" s="3"/>
      <c r="P158" s="3"/>
      <c r="Q158" s="3"/>
      <c r="R158" s="3"/>
      <c r="S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1:49" ht="15.75" customHeight="1" x14ac:dyDescent="0.25">
      <c r="K159" s="3"/>
      <c r="L159" s="3"/>
      <c r="M159" s="4"/>
      <c r="N159" s="3"/>
      <c r="O159" s="3"/>
      <c r="P159" s="3"/>
      <c r="Q159" s="3"/>
      <c r="R159" s="3"/>
      <c r="S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1:49" ht="15.75" customHeight="1" x14ac:dyDescent="0.25">
      <c r="K160" s="3"/>
      <c r="L160" s="3"/>
      <c r="M160" s="4"/>
      <c r="N160" s="3"/>
      <c r="O160" s="3"/>
      <c r="P160" s="3"/>
      <c r="Q160" s="3"/>
      <c r="R160" s="3"/>
      <c r="S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1:49" ht="15.75" customHeight="1" x14ac:dyDescent="0.25">
      <c r="K161" s="3"/>
      <c r="L161" s="3"/>
      <c r="M161" s="4"/>
      <c r="N161" s="3"/>
      <c r="O161" s="3"/>
      <c r="P161" s="3"/>
      <c r="Q161" s="3"/>
      <c r="R161" s="3"/>
      <c r="S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1:49" ht="15.75" customHeight="1" x14ac:dyDescent="0.25">
      <c r="K162" s="3"/>
      <c r="L162" s="3"/>
      <c r="M162" s="4"/>
      <c r="N162" s="3"/>
      <c r="O162" s="3"/>
      <c r="P162" s="3"/>
      <c r="Q162" s="3"/>
      <c r="R162" s="3"/>
      <c r="S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1:49" ht="15.75" customHeight="1" x14ac:dyDescent="0.25"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1:49" ht="15.75" customHeight="1" x14ac:dyDescent="0.25"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1:49" ht="15.75" customHeight="1" x14ac:dyDescent="0.25"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1:49" ht="15.75" customHeight="1" x14ac:dyDescent="0.25"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1:49" ht="15.75" customHeight="1" x14ac:dyDescent="0.25"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1:49" ht="15.75" customHeight="1" x14ac:dyDescent="0.25"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1:49" ht="15.75" customHeight="1" x14ac:dyDescent="0.25"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1:49" ht="15.75" customHeight="1" x14ac:dyDescent="0.25"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1:49" ht="15.75" customHeight="1" x14ac:dyDescent="0.25"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1:49" ht="15.75" customHeight="1" x14ac:dyDescent="0.25"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1:49" ht="15.75" customHeight="1" x14ac:dyDescent="0.25"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1:49" ht="15.75" customHeight="1" x14ac:dyDescent="0.25"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1:49" ht="15.75" customHeight="1" x14ac:dyDescent="0.25"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1:49" ht="15.75" customHeight="1" x14ac:dyDescent="0.25"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41:49" ht="15.75" customHeight="1" x14ac:dyDescent="0.25"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41:49" ht="15.75" customHeight="1" x14ac:dyDescent="0.25"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41:49" ht="15.75" customHeight="1" x14ac:dyDescent="0.25"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41:49" ht="15.75" customHeight="1" x14ac:dyDescent="0.25"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41:49" ht="15.75" customHeight="1" x14ac:dyDescent="0.25"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41:49" ht="15.75" customHeight="1" x14ac:dyDescent="0.25"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41:49" ht="15.75" customHeight="1" x14ac:dyDescent="0.25"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41:49" ht="15.75" customHeight="1" x14ac:dyDescent="0.25"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41:49" ht="15.75" customHeight="1" x14ac:dyDescent="0.25"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41:49" ht="15.75" customHeight="1" x14ac:dyDescent="0.25"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41:49" ht="15.75" customHeight="1" x14ac:dyDescent="0.25"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41:49" ht="15.75" customHeight="1" x14ac:dyDescent="0.25"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41:49" ht="15.75" customHeight="1" x14ac:dyDescent="0.25">
      <c r="AO189" s="3"/>
      <c r="AP189" s="3"/>
      <c r="AQ189" s="3"/>
      <c r="AR189" s="3"/>
      <c r="AS189" s="3"/>
      <c r="AT189" s="3"/>
      <c r="AU189" s="3"/>
      <c r="AV189" s="3"/>
      <c r="AW189" s="3"/>
    </row>
  </sheetData>
  <pageMargins left="0.70866141732283472" right="0.70866141732283472" top="0.74803149606299213" bottom="0.74803149606299213" header="0.31496062992125984" footer="0.31496062992125984"/>
  <pageSetup paperSize="119" scale="75" orientation="portrait" horizontalDpi="1200" verticalDpi="1200" r:id="rId1"/>
  <headerFooter>
    <oddHeader>&amp;L&amp;G&amp;RLa Pointe Area
drillhole composite</oddHeader>
  </headerFooter>
  <rowBreaks count="1" manualBreakCount="1">
    <brk id="10" min="30" max="3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COMPOSITE ang</vt:lpstr>
      <vt:lpstr>COMPOSITE fr</vt:lpstr>
      <vt:lpstr>tableau pour cartes</vt:lpstr>
      <vt:lpstr>'COMPOSITE ang'!Impression_des_titres</vt:lpstr>
      <vt:lpstr>'COMPOSITE fr'!Impression_des_titres</vt:lpstr>
      <vt:lpstr>'tableau pour cartes'!Impression_des_titres</vt:lpstr>
      <vt:lpstr>'COMPOSITE ang'!Zone_d_impression</vt:lpstr>
    </vt:vector>
  </TitlesOfParts>
  <Company>Consul-teck Exploration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Kathleen</cp:lastModifiedBy>
  <cp:lastPrinted>2019-01-08T20:38:24Z</cp:lastPrinted>
  <dcterms:created xsi:type="dcterms:W3CDTF">2013-11-07T15:57:02Z</dcterms:created>
  <dcterms:modified xsi:type="dcterms:W3CDTF">2019-02-04T14:25:21Z</dcterms:modified>
</cp:coreProperties>
</file>